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8_Ch8\"/>
    </mc:Choice>
  </mc:AlternateContent>
  <bookViews>
    <workbookView xWindow="480" yWindow="105" windowWidth="11340" windowHeight="8070"/>
  </bookViews>
  <sheets>
    <sheet name="Model 1" sheetId="4" r:id="rId1"/>
    <sheet name="Sensitivity Report 1" sheetId="6" r:id="rId2"/>
    <sheet name="Model 2" sheetId="7" r:id="rId3"/>
    <sheet name="Sensitivity Report 2" sheetId="8" r:id="rId4"/>
  </sheets>
  <definedNames>
    <definedName name="solver_adj" localSheetId="0" hidden="1">'Model 1'!$B$20:$D$29</definedName>
    <definedName name="solver_adj" localSheetId="2" hidden="1">'Model 2'!$B$21:$D$30</definedName>
    <definedName name="solver_cir1" localSheetId="0" hidden="1">1</definedName>
    <definedName name="solver_cir1" localSheetId="2" hidden="1">1</definedName>
    <definedName name="solver_cir2" localSheetId="0" hidden="1">1</definedName>
    <definedName name="solver_cir2" localSheetId="2" hidden="1">1</definedName>
    <definedName name="solver_cir3" localSheetId="0" hidden="1">1</definedName>
    <definedName name="solver_cir3" localSheetId="2" hidden="1">1</definedName>
    <definedName name="solver_con1" localSheetId="0" hidden="1">" "</definedName>
    <definedName name="solver_con1" localSheetId="2" hidden="1">" "</definedName>
    <definedName name="solver_con2" localSheetId="0" hidden="1">" "</definedName>
    <definedName name="solver_con2" localSheetId="2" hidden="1">" "</definedName>
    <definedName name="solver_con3" localSheetId="0" hidden="1">" "</definedName>
    <definedName name="solver_con3" localSheetId="2" hidden="1">" "</definedName>
    <definedName name="solver_cvg" localSheetId="0" hidden="1">0.0001</definedName>
    <definedName name="solver_cvg" localSheetId="2" hidden="1">0.0001</definedName>
    <definedName name="solver_dia" localSheetId="0" hidden="1">5</definedName>
    <definedName name="solver_dia" localSheetId="2" hidden="1">5</definedName>
    <definedName name="solver_drv" localSheetId="0" hidden="1">1</definedName>
    <definedName name="solver_drv" localSheetId="2" hidden="1">1</definedName>
    <definedName name="solver_eng" localSheetId="0" hidden="1">2</definedName>
    <definedName name="solver_eng" localSheetId="2" hidden="1">2</definedName>
    <definedName name="solver_est" localSheetId="0" hidden="1">1</definedName>
    <definedName name="solver_est" localSheetId="2" hidden="1">1</definedName>
    <definedName name="solver_iao" localSheetId="0" hidden="1">0</definedName>
    <definedName name="solver_iao" localSheetId="2" hidden="1">0</definedName>
    <definedName name="solver_ifs" localSheetId="0" hidden="1">0</definedName>
    <definedName name="solver_ifs" localSheetId="2" hidden="1">0</definedName>
    <definedName name="solver_int" localSheetId="0" hidden="1">1</definedName>
    <definedName name="solver_int" localSheetId="2" hidden="1">1</definedName>
    <definedName name="solver_irs" localSheetId="0" hidden="1">0</definedName>
    <definedName name="solver_irs" localSheetId="2" hidden="1">0</definedName>
    <definedName name="solver_ism" localSheetId="0" hidden="1">0</definedName>
    <definedName name="solver_ism" localSheetId="2" hidden="1">0</definedName>
    <definedName name="solver_itr" localSheetId="0" hidden="1">100</definedName>
    <definedName name="solver_itr" localSheetId="2" hidden="1">100</definedName>
    <definedName name="solver_lhs1" localSheetId="0" hidden="1">'Model 1'!$E$20:$E$29</definedName>
    <definedName name="solver_lhs1" localSheetId="2" hidden="1">'Model 2'!$B$31:$D$31</definedName>
    <definedName name="solver_lhs2" localSheetId="0" hidden="1">'Model 1'!#REF!</definedName>
    <definedName name="solver_lhs2" localSheetId="2" hidden="1">'Model 2'!$E$21:$E$30</definedName>
    <definedName name="solver_lhs3" localSheetId="0" hidden="1">'Model 1'!#REF!</definedName>
    <definedName name="solver_lhs3" localSheetId="2" hidden="1">'Model 2'!#REF!</definedName>
    <definedName name="solver_lhs4" localSheetId="0" hidden="1">'Model 1'!#REF!</definedName>
    <definedName name="solver_lhs4" localSheetId="2" hidden="1">'Model 2'!#REF!</definedName>
    <definedName name="solver_lin" localSheetId="0" hidden="1">2</definedName>
    <definedName name="solver_lin" localSheetId="2" hidden="1">2</definedName>
    <definedName name="solver_lva" localSheetId="0" hidden="1">0</definedName>
    <definedName name="solver_lva" localSheetId="2" hidden="1">0</definedName>
    <definedName name="solver_mda" localSheetId="0" hidden="1">4</definedName>
    <definedName name="solver_mda" localSheetId="2" hidden="1">4</definedName>
    <definedName name="solver_mip" localSheetId="0" hidden="1">5000</definedName>
    <definedName name="solver_mip" localSheetId="2" hidden="1">5000</definedName>
    <definedName name="solver_mni" localSheetId="0" hidden="1">30</definedName>
    <definedName name="solver_mni" localSheetId="2" hidden="1">30</definedName>
    <definedName name="solver_mod" localSheetId="0" hidden="1">5</definedName>
    <definedName name="solver_mod" localSheetId="2" hidden="1">5</definedName>
    <definedName name="solver_mrt" localSheetId="0" hidden="1">0.075</definedName>
    <definedName name="solver_mrt" localSheetId="2" hidden="1">0.075</definedName>
    <definedName name="solver_msl" localSheetId="0" hidden="1">2</definedName>
    <definedName name="solver_msl" localSheetId="2" hidden="1">2</definedName>
    <definedName name="solver_neg" localSheetId="0" hidden="1">1</definedName>
    <definedName name="solver_neg" localSheetId="2" hidden="1">1</definedName>
    <definedName name="solver_nod" localSheetId="0" hidden="1">5000</definedName>
    <definedName name="solver_nod" localSheetId="2" hidden="1">5000</definedName>
    <definedName name="solver_ntr" localSheetId="0" hidden="1">0</definedName>
    <definedName name="solver_ntr" localSheetId="2" hidden="1">0</definedName>
    <definedName name="solver_num" localSheetId="0" hidden="1">1</definedName>
    <definedName name="solver_num" localSheetId="2" hidden="1">2</definedName>
    <definedName name="solver_nwt" localSheetId="0" hidden="1">1</definedName>
    <definedName name="solver_nwt" localSheetId="2" hidden="1">1</definedName>
    <definedName name="solver_opt" localSheetId="0" hidden="1">'Model 1'!$B$33</definedName>
    <definedName name="solver_opt" localSheetId="2" hidden="1">'Model 2'!$B$34</definedName>
    <definedName name="solver_pre" localSheetId="0" hidden="1">0.0000001</definedName>
    <definedName name="solver_pre" localSheetId="2" hidden="1">0.0000001</definedName>
    <definedName name="solver_psi" localSheetId="0" hidden="1">0</definedName>
    <definedName name="solver_psi" localSheetId="2" hidden="1">0</definedName>
    <definedName name="solver_rbv" localSheetId="0" hidden="1">1</definedName>
    <definedName name="solver_rbv" localSheetId="2" hidden="1">1</definedName>
    <definedName name="solver_rdp" localSheetId="0" hidden="1">0</definedName>
    <definedName name="solver_rdp" localSheetId="2" hidden="1">0</definedName>
    <definedName name="solver_rel1" localSheetId="0" hidden="1">2</definedName>
    <definedName name="solver_rel1" localSheetId="2" hidden="1">1</definedName>
    <definedName name="solver_rel2" localSheetId="0" hidden="1">3</definedName>
    <definedName name="solver_rel2" localSheetId="2" hidden="1">2</definedName>
    <definedName name="solver_rel3" localSheetId="0" hidden="1">4</definedName>
    <definedName name="solver_rel3" localSheetId="2" hidden="1">4</definedName>
    <definedName name="solver_rel4" localSheetId="0" hidden="1">3</definedName>
    <definedName name="solver_rel4" localSheetId="2" hidden="1">3</definedName>
    <definedName name="solver_rep" localSheetId="0" hidden="1">0</definedName>
    <definedName name="solver_rep" localSheetId="2" hidden="1">0</definedName>
    <definedName name="solver_rhs1" localSheetId="0" hidden="1">'Model 1'!$E$6:$E$15</definedName>
    <definedName name="solver_rhs1" localSheetId="2" hidden="1">'Model 2'!$B$17</definedName>
    <definedName name="solver_rhs2" localSheetId="0" hidden="1">'Model 1'!#REF!</definedName>
    <definedName name="solver_rhs2" localSheetId="2" hidden="1">'Model 2'!$E$6:$E$15</definedName>
    <definedName name="solver_rhs3" localSheetId="0" hidden="1">"="</definedName>
    <definedName name="solver_rhs3" localSheetId="2" hidden="1">"="</definedName>
    <definedName name="solver_rhs4" localSheetId="0" hidden="1">0</definedName>
    <definedName name="solver_rhs4" localSheetId="2" hidden="1">0</definedName>
    <definedName name="solver_rlx" localSheetId="0" hidden="1">2</definedName>
    <definedName name="solver_rlx" localSheetId="2" hidden="1">2</definedName>
    <definedName name="solver_rsd" localSheetId="0" hidden="1">0</definedName>
    <definedName name="solver_rsd" localSheetId="2" hidden="1">0</definedName>
    <definedName name="solver_rtr" localSheetId="0" hidden="1">0</definedName>
    <definedName name="solver_rtr" localSheetId="2" hidden="1">0</definedName>
    <definedName name="solver_scl" localSheetId="0" hidden="1">2</definedName>
    <definedName name="solver_scl" localSheetId="2" hidden="1">2</definedName>
    <definedName name="solver_sel" localSheetId="0" hidden="1">1</definedName>
    <definedName name="solver_sel" localSheetId="2" hidden="1">1</definedName>
    <definedName name="solver_sho" localSheetId="0" hidden="1">2</definedName>
    <definedName name="solver_sho" localSheetId="2" hidden="1">2</definedName>
    <definedName name="solver_ssz" localSheetId="0" hidden="1">0</definedName>
    <definedName name="solver_ssz" localSheetId="2" hidden="1">0</definedName>
    <definedName name="solver_tim" localSheetId="0" hidden="1">100</definedName>
    <definedName name="solver_tim" localSheetId="2" hidden="1">100</definedName>
    <definedName name="solver_tms" localSheetId="0" hidden="1">0</definedName>
    <definedName name="solver_tms" localSheetId="2" hidden="1">0</definedName>
    <definedName name="solver_tol" localSheetId="0" hidden="1">0.05</definedName>
    <definedName name="solver_tol" localSheetId="2" hidden="1">0.05</definedName>
    <definedName name="solver_typ" localSheetId="0" hidden="1">2</definedName>
    <definedName name="solver_typ" localSheetId="2" hidden="1">2</definedName>
    <definedName name="solver_val" localSheetId="0" hidden="1">0</definedName>
    <definedName name="solver_val" localSheetId="2" hidden="1">0</definedName>
    <definedName name="solver_var" localSheetId="0" hidden="1">" "</definedName>
    <definedName name="solver_var" localSheetId="2" hidden="1">" "</definedName>
    <definedName name="solver_ver" localSheetId="0" hidden="1">3</definedName>
    <definedName name="solver_ver" localSheetId="2" hidden="1">3</definedName>
    <definedName name="solver_vir" localSheetId="0" hidden="1">1</definedName>
    <definedName name="solver_vir" localSheetId="2" hidden="1">1</definedName>
    <definedName name="solver_vol" localSheetId="0" hidden="1">0</definedName>
    <definedName name="solver_vol" localSheetId="2" hidden="1">0</definedName>
  </definedNames>
  <calcPr calcId="152511"/>
</workbook>
</file>

<file path=xl/calcChain.xml><?xml version="1.0" encoding="utf-8"?>
<calcChain xmlns="http://schemas.openxmlformats.org/spreadsheetml/2006/main">
  <c r="B34" i="7" l="1"/>
  <c r="D31" i="7"/>
  <c r="C31" i="7"/>
  <c r="B31" i="7"/>
  <c r="E30" i="7"/>
  <c r="E29" i="7"/>
  <c r="E28" i="7"/>
  <c r="E27" i="7"/>
  <c r="E26" i="7"/>
  <c r="E25" i="7"/>
  <c r="E24" i="7"/>
  <c r="E23" i="7"/>
  <c r="E22" i="7"/>
  <c r="E21" i="7"/>
  <c r="B33" i="4"/>
  <c r="E21" i="4"/>
  <c r="E22" i="4"/>
  <c r="E23" i="4"/>
  <c r="E24" i="4"/>
  <c r="E25" i="4"/>
  <c r="E26" i="4"/>
  <c r="E27" i="4"/>
  <c r="E28" i="4"/>
  <c r="E29" i="4"/>
  <c r="E20" i="4"/>
  <c r="C30" i="4"/>
  <c r="D30" i="4"/>
  <c r="B30" i="4"/>
</calcChain>
</file>

<file path=xl/sharedStrings.xml><?xml version="1.0" encoding="utf-8"?>
<sst xmlns="http://schemas.openxmlformats.org/spreadsheetml/2006/main" count="293" uniqueCount="131">
  <si>
    <t>Los Angeles</t>
  </si>
  <si>
    <t>Tulsa</t>
  </si>
  <si>
    <t>Seattle</t>
  </si>
  <si>
    <t>Portland</t>
  </si>
  <si>
    <t>San Francisco</t>
  </si>
  <si>
    <t>Boise</t>
  </si>
  <si>
    <t>Reno</t>
  </si>
  <si>
    <t>Bozeman</t>
  </si>
  <si>
    <t>Laramie</t>
  </si>
  <si>
    <t>Park City</t>
  </si>
  <si>
    <t>Flagstaff</t>
  </si>
  <si>
    <t>Durango</t>
  </si>
  <si>
    <t>Distribution Costs</t>
  </si>
  <si>
    <t>Demand Requested (Mwatts)</t>
  </si>
  <si>
    <t>Aggie Power</t>
  </si>
  <si>
    <t>Parameters</t>
  </si>
  <si>
    <t>Model</t>
  </si>
  <si>
    <t>Total</t>
  </si>
  <si>
    <t>Cost</t>
  </si>
  <si>
    <t>Microsoft Excel 15.0 Sensitivity Report</t>
  </si>
  <si>
    <t>Variable Cells</t>
  </si>
  <si>
    <t>Cell</t>
  </si>
  <si>
    <t>Name</t>
  </si>
  <si>
    <t>Final</t>
  </si>
  <si>
    <t>Value</t>
  </si>
  <si>
    <t>Reduced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</si>
  <si>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</si>
  <si>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</si>
  <si>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</si>
  <si>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</si>
  <si>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</si>
  <si>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</si>
  <si>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</si>
  <si>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</si>
  <si>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</si>
  <si>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</si>
  <si>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$B$20</t>
  </si>
  <si>
    <t>Seattle Los Angeles</t>
  </si>
  <si>
    <t>$C$20</t>
  </si>
  <si>
    <t>Seattle Tulsa</t>
  </si>
  <si>
    <t>$D$20</t>
  </si>
  <si>
    <t>Seattle Seattle</t>
  </si>
  <si>
    <t>$B$21</t>
  </si>
  <si>
    <t>Portland Los Angeles</t>
  </si>
  <si>
    <t>$C$21</t>
  </si>
  <si>
    <t>Portland Tulsa</t>
  </si>
  <si>
    <t>$D$21</t>
  </si>
  <si>
    <t>Portland Seattle</t>
  </si>
  <si>
    <t>$B$22</t>
  </si>
  <si>
    <t>San Francisco Los Angeles</t>
  </si>
  <si>
    <t>$C$22</t>
  </si>
  <si>
    <t>San Francisco Tulsa</t>
  </si>
  <si>
    <t>$D$22</t>
  </si>
  <si>
    <t>San Francisco Seattle</t>
  </si>
  <si>
    <t>$B$23</t>
  </si>
  <si>
    <t>Boise Los Angeles</t>
  </si>
  <si>
    <t>$C$23</t>
  </si>
  <si>
    <t>Boise Tulsa</t>
  </si>
  <si>
    <t>$D$23</t>
  </si>
  <si>
    <t>Boise Seattle</t>
  </si>
  <si>
    <t>$B$24</t>
  </si>
  <si>
    <t>Reno Los Angeles</t>
  </si>
  <si>
    <t>$C$24</t>
  </si>
  <si>
    <t>Reno Tulsa</t>
  </si>
  <si>
    <t>$D$24</t>
  </si>
  <si>
    <t>Reno Seattle</t>
  </si>
  <si>
    <t>$B$25</t>
  </si>
  <si>
    <t>Bozeman Los Angeles</t>
  </si>
  <si>
    <t>$C$25</t>
  </si>
  <si>
    <t>Bozeman Tulsa</t>
  </si>
  <si>
    <t>$D$25</t>
  </si>
  <si>
    <t>Bozeman Seattle</t>
  </si>
  <si>
    <t>$B$26</t>
  </si>
  <si>
    <t>Laramie Los Angeles</t>
  </si>
  <si>
    <t>$C$26</t>
  </si>
  <si>
    <t>Laramie Tulsa</t>
  </si>
  <si>
    <t>$D$26</t>
  </si>
  <si>
    <t>Laramie Seattle</t>
  </si>
  <si>
    <t>$B$27</t>
  </si>
  <si>
    <t>Park City Los Angeles</t>
  </si>
  <si>
    <t>$C$27</t>
  </si>
  <si>
    <t>Park City Tulsa</t>
  </si>
  <si>
    <t>$D$27</t>
  </si>
  <si>
    <t>Park City Seattle</t>
  </si>
  <si>
    <t>$B$28</t>
  </si>
  <si>
    <t>Flagstaff Los Angeles</t>
  </si>
  <si>
    <t>$C$28</t>
  </si>
  <si>
    <t>Flagstaff Tulsa</t>
  </si>
  <si>
    <t>$D$28</t>
  </si>
  <si>
    <t>Flagstaff Seattle</t>
  </si>
  <si>
    <t>$B$29</t>
  </si>
  <si>
    <t>Durango Los Angeles</t>
  </si>
  <si>
    <t>$C$29</t>
  </si>
  <si>
    <t>Durango Tulsa</t>
  </si>
  <si>
    <t>$D$29</t>
  </si>
  <si>
    <t>Durango Seattle</t>
  </si>
  <si>
    <t>$E$20</t>
  </si>
  <si>
    <t>Seattle Total</t>
  </si>
  <si>
    <t>$E$21</t>
  </si>
  <si>
    <t>Portland Total</t>
  </si>
  <si>
    <t>$E$22</t>
  </si>
  <si>
    <t>San Francisco Total</t>
  </si>
  <si>
    <t>$E$23</t>
  </si>
  <si>
    <t>Boise Total</t>
  </si>
  <si>
    <t>$E$24</t>
  </si>
  <si>
    <t>Reno Total</t>
  </si>
  <si>
    <t>$E$25</t>
  </si>
  <si>
    <t>Bozeman Total</t>
  </si>
  <si>
    <t>$E$26</t>
  </si>
  <si>
    <t>Laramie Total</t>
  </si>
  <si>
    <t>$E$27</t>
  </si>
  <si>
    <t>Park City Total</t>
  </si>
  <si>
    <t>$E$28</t>
  </si>
  <si>
    <t>Flagstaff Total</t>
  </si>
  <si>
    <t>$E$29</t>
  </si>
  <si>
    <t>Durango Total</t>
  </si>
  <si>
    <t>Worksheet: [Problem 8-18 solution.xlsx]Model 1</t>
  </si>
  <si>
    <t>Report Created: 2/23/2013 11:58:24 AM</t>
  </si>
  <si>
    <t>Plant Capacity</t>
  </si>
  <si>
    <t>Worksheet: [Problem 8-18 solution.xlsx]Model 2</t>
  </si>
  <si>
    <t>Report Created: 2/23/2013 12:00:52 PM</t>
  </si>
  <si>
    <t>$B$30</t>
  </si>
  <si>
    <t>$C$30</t>
  </si>
  <si>
    <t>$D$30</t>
  </si>
  <si>
    <t>$B$31</t>
  </si>
  <si>
    <t>Total Los Angeles</t>
  </si>
  <si>
    <t>$C$31</t>
  </si>
  <si>
    <t>Total Tulsa</t>
  </si>
  <si>
    <t>$D$31</t>
  </si>
  <si>
    <t>Total Seattle</t>
  </si>
  <si>
    <t>$E$30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</si>
</sst>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Fill="1"/>
    <xf numFmtId="44" fontId="3" fillId="0" borderId="0" xfId="1" applyFont="1" applyFill="1" applyBorder="1" applyAlignment="1">
      <alignment horizontal="center"/>
    </xf>
    <xf numFmtId="0" fontId="3" fillId="0" borderId="0" xfId="0" applyFont="1" applyBorder="1"/>
    <xf numFmtId="0" fontId="4" fillId="0" borderId="0" xfId="0" applyFo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2" borderId="0" xfId="0" applyFont="1" applyFill="1"/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5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J20" sqref="J20"/>
    </sheetView>
  </sheetViews>
  <sheetFormatPr defaultRowHeight="15.75" x14ac:dyDescent="0.25"/>
  <cols>
    <col min="1" max="1" width="13.42578125" style="1" bestFit="1" customWidth="1"/>
    <col min="2" max="2" width="17.7109375" style="1" bestFit="1" customWidth="1"/>
    <col min="3" max="4" width="9.85546875" style="1" bestFit="1" customWidth="1"/>
    <col min="5" max="5" width="12" style="1" customWidth="1"/>
    <col min="6" max="6" width="17.140625" style="1" bestFit="1" customWidth="1"/>
    <col min="7" max="16384" width="9.140625" style="1"/>
  </cols>
  <sheetData>
    <row r="1" spans="1:6" x14ac:dyDescent="0.25">
      <c r="A1" s="5" t="s">
        <v>14</v>
      </c>
    </row>
    <row r="2" spans="1:6" x14ac:dyDescent="0.25">
      <c r="A2" s="5"/>
    </row>
    <row r="3" spans="1:6" x14ac:dyDescent="0.25">
      <c r="A3" s="5" t="s">
        <v>15</v>
      </c>
    </row>
    <row r="4" spans="1:6" x14ac:dyDescent="0.25">
      <c r="B4" s="16" t="s">
        <v>12</v>
      </c>
      <c r="C4" s="16"/>
      <c r="D4" s="16"/>
    </row>
    <row r="5" spans="1:6" x14ac:dyDescent="0.25">
      <c r="B5" s="6" t="s">
        <v>0</v>
      </c>
      <c r="C5" s="6" t="s">
        <v>1</v>
      </c>
      <c r="D5" s="6" t="s">
        <v>2</v>
      </c>
      <c r="E5" s="1" t="s">
        <v>13</v>
      </c>
      <c r="F5" s="2"/>
    </row>
    <row r="6" spans="1:6" x14ac:dyDescent="0.25">
      <c r="A6" s="7" t="s">
        <v>2</v>
      </c>
      <c r="B6" s="3">
        <v>356.25</v>
      </c>
      <c r="C6" s="3">
        <v>593.75</v>
      </c>
      <c r="D6" s="3">
        <v>59.375</v>
      </c>
      <c r="E6" s="1">
        <v>950</v>
      </c>
    </row>
    <row r="7" spans="1:6" x14ac:dyDescent="0.25">
      <c r="A7" s="7" t="s">
        <v>3</v>
      </c>
      <c r="B7" s="3">
        <v>356.25</v>
      </c>
      <c r="C7" s="3">
        <v>593.75</v>
      </c>
      <c r="D7" s="3">
        <v>178.125</v>
      </c>
      <c r="E7" s="1">
        <v>831.25</v>
      </c>
    </row>
    <row r="8" spans="1:6" x14ac:dyDescent="0.25">
      <c r="A8" s="7" t="s">
        <v>4</v>
      </c>
      <c r="B8" s="3">
        <v>178.125</v>
      </c>
      <c r="C8" s="3">
        <v>475</v>
      </c>
      <c r="D8" s="3">
        <v>296.875</v>
      </c>
      <c r="E8" s="1">
        <v>2375</v>
      </c>
    </row>
    <row r="9" spans="1:6" x14ac:dyDescent="0.25">
      <c r="A9" s="7" t="s">
        <v>5</v>
      </c>
      <c r="B9" s="3">
        <v>356.25</v>
      </c>
      <c r="C9" s="3">
        <v>475</v>
      </c>
      <c r="D9" s="3">
        <v>296.875</v>
      </c>
      <c r="E9" s="1">
        <v>593.75</v>
      </c>
    </row>
    <row r="10" spans="1:6" x14ac:dyDescent="0.25">
      <c r="A10" s="7" t="s">
        <v>6</v>
      </c>
      <c r="B10" s="3">
        <v>237.5</v>
      </c>
      <c r="C10" s="3">
        <v>475</v>
      </c>
      <c r="D10" s="3">
        <v>356.25</v>
      </c>
      <c r="E10" s="1">
        <v>950</v>
      </c>
    </row>
    <row r="11" spans="1:6" x14ac:dyDescent="0.25">
      <c r="A11" s="7" t="s">
        <v>7</v>
      </c>
      <c r="B11" s="3">
        <v>415.625</v>
      </c>
      <c r="C11" s="3">
        <v>415.625</v>
      </c>
      <c r="D11" s="3">
        <v>296.875</v>
      </c>
      <c r="E11" s="1">
        <v>593.75</v>
      </c>
    </row>
    <row r="12" spans="1:6" x14ac:dyDescent="0.25">
      <c r="A12" s="7" t="s">
        <v>8</v>
      </c>
      <c r="B12" s="3">
        <v>356.25</v>
      </c>
      <c r="C12" s="3">
        <v>415.625</v>
      </c>
      <c r="D12" s="3">
        <v>356.25</v>
      </c>
      <c r="E12" s="1">
        <v>1187.5</v>
      </c>
    </row>
    <row r="13" spans="1:6" x14ac:dyDescent="0.25">
      <c r="A13" s="7" t="s">
        <v>9</v>
      </c>
      <c r="B13" s="3">
        <v>356.25</v>
      </c>
      <c r="C13" s="3">
        <v>356.25</v>
      </c>
      <c r="D13" s="3">
        <v>475</v>
      </c>
      <c r="E13" s="1">
        <v>712.5</v>
      </c>
    </row>
    <row r="14" spans="1:6" x14ac:dyDescent="0.25">
      <c r="A14" s="7" t="s">
        <v>10</v>
      </c>
      <c r="B14" s="3">
        <v>178.125</v>
      </c>
      <c r="C14" s="3">
        <v>475</v>
      </c>
      <c r="D14" s="3">
        <v>593.75</v>
      </c>
      <c r="E14" s="1">
        <v>1187.5</v>
      </c>
    </row>
    <row r="15" spans="1:6" x14ac:dyDescent="0.25">
      <c r="A15" s="7" t="s">
        <v>11</v>
      </c>
      <c r="B15" s="3">
        <v>356.25</v>
      </c>
      <c r="C15" s="3">
        <v>296.875</v>
      </c>
      <c r="D15" s="3">
        <v>593.75</v>
      </c>
      <c r="E15" s="1">
        <v>1543.75</v>
      </c>
    </row>
    <row r="17" spans="1:6" x14ac:dyDescent="0.25">
      <c r="A17" s="4"/>
      <c r="C17" s="4"/>
      <c r="D17" s="4"/>
      <c r="E17" s="4"/>
      <c r="F17" s="4"/>
    </row>
    <row r="18" spans="1:6" x14ac:dyDescent="0.25">
      <c r="A18" s="5" t="s">
        <v>16</v>
      </c>
    </row>
    <row r="19" spans="1:6" x14ac:dyDescent="0.25">
      <c r="B19" s="6" t="s">
        <v>0</v>
      </c>
      <c r="C19" s="6" t="s">
        <v>1</v>
      </c>
      <c r="D19" s="6" t="s">
        <v>2</v>
      </c>
      <c r="E19" s="9" t="s">
        <v>17</v>
      </c>
    </row>
    <row r="20" spans="1:6" x14ac:dyDescent="0.25">
      <c r="A20" s="7" t="s">
        <v>2</v>
      </c>
      <c r="B20" s="8">
        <v>0</v>
      </c>
      <c r="C20" s="8">
        <v>0</v>
      </c>
      <c r="D20" s="8">
        <v>950</v>
      </c>
      <c r="E20" s="1">
        <f>SUM(B20:D20)</f>
        <v>950</v>
      </c>
    </row>
    <row r="21" spans="1:6" x14ac:dyDescent="0.25">
      <c r="A21" s="7" t="s">
        <v>3</v>
      </c>
      <c r="B21" s="8">
        <v>0</v>
      </c>
      <c r="C21" s="8">
        <v>0</v>
      </c>
      <c r="D21" s="8">
        <v>831.25</v>
      </c>
      <c r="E21" s="1">
        <f t="shared" ref="E21:E29" si="0">SUM(B21:D21)</f>
        <v>831.25</v>
      </c>
    </row>
    <row r="22" spans="1:6" x14ac:dyDescent="0.25">
      <c r="A22" s="7" t="s">
        <v>4</v>
      </c>
      <c r="B22" s="8">
        <v>2375</v>
      </c>
      <c r="C22" s="8">
        <v>0</v>
      </c>
      <c r="D22" s="8">
        <v>0</v>
      </c>
      <c r="E22" s="1">
        <f t="shared" si="0"/>
        <v>2375</v>
      </c>
    </row>
    <row r="23" spans="1:6" x14ac:dyDescent="0.25">
      <c r="A23" s="7" t="s">
        <v>5</v>
      </c>
      <c r="B23" s="8">
        <v>0</v>
      </c>
      <c r="C23" s="8">
        <v>0</v>
      </c>
      <c r="D23" s="8">
        <v>593.75</v>
      </c>
      <c r="E23" s="1">
        <f t="shared" si="0"/>
        <v>593.75</v>
      </c>
    </row>
    <row r="24" spans="1:6" x14ac:dyDescent="0.25">
      <c r="A24" s="7" t="s">
        <v>6</v>
      </c>
      <c r="B24" s="8">
        <v>950</v>
      </c>
      <c r="C24" s="8">
        <v>0</v>
      </c>
      <c r="D24" s="8">
        <v>0</v>
      </c>
      <c r="E24" s="1">
        <f t="shared" si="0"/>
        <v>950</v>
      </c>
    </row>
    <row r="25" spans="1:6" x14ac:dyDescent="0.25">
      <c r="A25" s="7" t="s">
        <v>7</v>
      </c>
      <c r="B25" s="8">
        <v>0</v>
      </c>
      <c r="C25" s="8">
        <v>0</v>
      </c>
      <c r="D25" s="8">
        <v>593.75</v>
      </c>
      <c r="E25" s="1">
        <f t="shared" si="0"/>
        <v>593.75</v>
      </c>
    </row>
    <row r="26" spans="1:6" x14ac:dyDescent="0.25">
      <c r="A26" s="7" t="s">
        <v>8</v>
      </c>
      <c r="B26" s="8">
        <v>1187.5</v>
      </c>
      <c r="C26" s="8">
        <v>0</v>
      </c>
      <c r="D26" s="8">
        <v>0</v>
      </c>
      <c r="E26" s="1">
        <f t="shared" si="0"/>
        <v>1187.5</v>
      </c>
    </row>
    <row r="27" spans="1:6" x14ac:dyDescent="0.25">
      <c r="A27" s="7" t="s">
        <v>9</v>
      </c>
      <c r="B27" s="8">
        <v>0</v>
      </c>
      <c r="C27" s="8">
        <v>712.5</v>
      </c>
      <c r="D27" s="8">
        <v>0</v>
      </c>
      <c r="E27" s="1">
        <f t="shared" si="0"/>
        <v>712.5</v>
      </c>
    </row>
    <row r="28" spans="1:6" x14ac:dyDescent="0.25">
      <c r="A28" s="7" t="s">
        <v>10</v>
      </c>
      <c r="B28" s="8">
        <v>1187.5</v>
      </c>
      <c r="C28" s="8">
        <v>0</v>
      </c>
      <c r="D28" s="8">
        <v>0</v>
      </c>
      <c r="E28" s="1">
        <f t="shared" si="0"/>
        <v>1187.5</v>
      </c>
    </row>
    <row r="29" spans="1:6" x14ac:dyDescent="0.25">
      <c r="A29" s="7" t="s">
        <v>11</v>
      </c>
      <c r="B29" s="8">
        <v>0</v>
      </c>
      <c r="C29" s="8">
        <v>1543.75</v>
      </c>
      <c r="D29" s="8">
        <v>0</v>
      </c>
      <c r="E29" s="1">
        <f t="shared" si="0"/>
        <v>1543.75</v>
      </c>
    </row>
    <row r="30" spans="1:6" x14ac:dyDescent="0.25">
      <c r="A30" s="9" t="s">
        <v>17</v>
      </c>
      <c r="B30" s="1">
        <f>SUM(B20:B29)</f>
        <v>5700</v>
      </c>
      <c r="C30" s="1">
        <f t="shared" ref="C30:D30" si="1">SUM(C20:C29)</f>
        <v>2256.25</v>
      </c>
      <c r="D30" s="1">
        <f t="shared" si="1"/>
        <v>2968.75</v>
      </c>
    </row>
    <row r="33" spans="1:2" x14ac:dyDescent="0.25">
      <c r="A33" s="1" t="s">
        <v>18</v>
      </c>
      <c r="B33" s="10">
        <f>SUMPRODUCT(B6:D15,B20:D29)</f>
        <v>2552382.8125</v>
      </c>
    </row>
  </sheetData>
  <mergeCells count="1">
    <mergeCell ref="B4:D4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workbookViewId="0">
      <selection activeCell="M27" sqref="M27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4.28515625" bestFit="1" customWidth="1"/>
    <col min="4" max="4" width="8" bestFit="1" customWidth="1"/>
    <col min="5" max="5" width="9" bestFit="1" customWidth="1"/>
    <col min="6" max="6" width="10.7109375" bestFit="1" customWidth="1"/>
    <col min="7" max="8" width="10.140625" bestFit="1" customWidth="1"/>
  </cols>
  <sheetData>
    <row r="1" spans="1:8" x14ac:dyDescent="0.2">
      <c r="A1" s="11" t="s">
        <v>19</v>
      </c>
    </row>
    <row r="2" spans="1:8" x14ac:dyDescent="0.2">
      <c r="A2" s="11" t="s">
        <v>116</v>
      </c>
    </row>
    <row r="3" spans="1:8" x14ac:dyDescent="0.2">
      <c r="A3" s="11" t="s">
        <v>117</v>
      </c>
    </row>
    <row r="6" spans="1:8" ht="13.5" thickBot="1" x14ac:dyDescent="0.25">
      <c r="A6" t="s">
        <v>20</v>
      </c>
    </row>
    <row r="7" spans="1:8" x14ac:dyDescent="0.2">
      <c r="B7" s="14"/>
      <c r="C7" s="14"/>
      <c r="D7" s="14" t="s">
        <v>23</v>
      </c>
      <c r="E7" s="14" t="s">
        <v>25</v>
      </c>
      <c r="F7" s="14" t="s">
        <v>26</v>
      </c>
      <c r="G7" s="14" t="s">
        <v>28</v>
      </c>
      <c r="H7" s="14" t="s">
        <v>28</v>
      </c>
    </row>
    <row r="8" spans="1:8" ht="13.5" thickBot="1" x14ac:dyDescent="0.25">
      <c r="B8" s="15" t="s">
        <v>21</v>
      </c>
      <c r="C8" s="15" t="s">
        <v>22</v>
      </c>
      <c r="D8" s="15" t="s">
        <v>24</v>
      </c>
      <c r="E8" s="15" t="s">
        <v>18</v>
      </c>
      <c r="F8" s="15" t="s">
        <v>27</v>
      </c>
      <c r="G8" s="15" t="s">
        <v>29</v>
      </c>
      <c r="H8" s="15" t="s">
        <v>30</v>
      </c>
    </row>
    <row r="9" spans="1:8" x14ac:dyDescent="0.2">
      <c r="B9" s="12" t="s">
        <v>36</v>
      </c>
      <c r="C9" s="12" t="s">
        <v>37</v>
      </c>
      <c r="D9" s="12">
        <v>0</v>
      </c>
      <c r="E9" s="12">
        <v>296.875</v>
      </c>
      <c r="F9" s="12">
        <v>356.25</v>
      </c>
      <c r="G9" s="12">
        <v>1E+30</v>
      </c>
      <c r="H9" s="12">
        <v>296.875</v>
      </c>
    </row>
    <row r="10" spans="1:8" x14ac:dyDescent="0.2">
      <c r="B10" s="12" t="s">
        <v>38</v>
      </c>
      <c r="C10" s="12" t="s">
        <v>39</v>
      </c>
      <c r="D10" s="12">
        <v>0</v>
      </c>
      <c r="E10" s="12">
        <v>534.375</v>
      </c>
      <c r="F10" s="12">
        <v>593.75</v>
      </c>
      <c r="G10" s="12">
        <v>1E+30</v>
      </c>
      <c r="H10" s="12">
        <v>534.375</v>
      </c>
    </row>
    <row r="11" spans="1:8" x14ac:dyDescent="0.2">
      <c r="B11" s="12" t="s">
        <v>40</v>
      </c>
      <c r="C11" s="12" t="s">
        <v>41</v>
      </c>
      <c r="D11" s="12">
        <v>950</v>
      </c>
      <c r="E11" s="12">
        <v>0</v>
      </c>
      <c r="F11" s="12">
        <v>59.375</v>
      </c>
      <c r="G11" s="12">
        <v>296.875</v>
      </c>
      <c r="H11" s="12">
        <v>1E+30</v>
      </c>
    </row>
    <row r="12" spans="1:8" x14ac:dyDescent="0.2">
      <c r="B12" s="12" t="s">
        <v>42</v>
      </c>
      <c r="C12" s="12" t="s">
        <v>43</v>
      </c>
      <c r="D12" s="12">
        <v>0</v>
      </c>
      <c r="E12" s="12">
        <v>178.125</v>
      </c>
      <c r="F12" s="12">
        <v>356.25</v>
      </c>
      <c r="G12" s="12">
        <v>1E+30</v>
      </c>
      <c r="H12" s="12">
        <v>178.125</v>
      </c>
    </row>
    <row r="13" spans="1:8" x14ac:dyDescent="0.2">
      <c r="B13" s="12" t="s">
        <v>44</v>
      </c>
      <c r="C13" s="12" t="s">
        <v>45</v>
      </c>
      <c r="D13" s="12">
        <v>0</v>
      </c>
      <c r="E13" s="12">
        <v>415.625</v>
      </c>
      <c r="F13" s="12">
        <v>593.75</v>
      </c>
      <c r="G13" s="12">
        <v>1E+30</v>
      </c>
      <c r="H13" s="12">
        <v>415.625</v>
      </c>
    </row>
    <row r="14" spans="1:8" x14ac:dyDescent="0.2">
      <c r="B14" s="12" t="s">
        <v>46</v>
      </c>
      <c r="C14" s="12" t="s">
        <v>47</v>
      </c>
      <c r="D14" s="12">
        <v>831.25</v>
      </c>
      <c r="E14" s="12">
        <v>0</v>
      </c>
      <c r="F14" s="12">
        <v>178.125</v>
      </c>
      <c r="G14" s="12">
        <v>178.125</v>
      </c>
      <c r="H14" s="12">
        <v>1E+30</v>
      </c>
    </row>
    <row r="15" spans="1:8" x14ac:dyDescent="0.2">
      <c r="B15" s="12" t="s">
        <v>48</v>
      </c>
      <c r="C15" s="12" t="s">
        <v>49</v>
      </c>
      <c r="D15" s="12">
        <v>2375</v>
      </c>
      <c r="E15" s="12">
        <v>0</v>
      </c>
      <c r="F15" s="12">
        <v>178.125</v>
      </c>
      <c r="G15" s="12">
        <v>118.75</v>
      </c>
      <c r="H15" s="12">
        <v>1E+30</v>
      </c>
    </row>
    <row r="16" spans="1:8" x14ac:dyDescent="0.2">
      <c r="B16" s="12" t="s">
        <v>50</v>
      </c>
      <c r="C16" s="12" t="s">
        <v>51</v>
      </c>
      <c r="D16" s="12">
        <v>0</v>
      </c>
      <c r="E16" s="12">
        <v>296.875</v>
      </c>
      <c r="F16" s="12">
        <v>475</v>
      </c>
      <c r="G16" s="12">
        <v>1E+30</v>
      </c>
      <c r="H16" s="12">
        <v>296.875</v>
      </c>
    </row>
    <row r="17" spans="2:8" x14ac:dyDescent="0.2">
      <c r="B17" s="12" t="s">
        <v>52</v>
      </c>
      <c r="C17" s="12" t="s">
        <v>53</v>
      </c>
      <c r="D17" s="12">
        <v>0</v>
      </c>
      <c r="E17" s="12">
        <v>118.75</v>
      </c>
      <c r="F17" s="12">
        <v>296.875</v>
      </c>
      <c r="G17" s="12">
        <v>1E+30</v>
      </c>
      <c r="H17" s="12">
        <v>118.75</v>
      </c>
    </row>
    <row r="18" spans="2:8" x14ac:dyDescent="0.2">
      <c r="B18" s="12" t="s">
        <v>54</v>
      </c>
      <c r="C18" s="12" t="s">
        <v>55</v>
      </c>
      <c r="D18" s="12">
        <v>0</v>
      </c>
      <c r="E18" s="12">
        <v>59.375</v>
      </c>
      <c r="F18" s="12">
        <v>356.25</v>
      </c>
      <c r="G18" s="12">
        <v>1E+30</v>
      </c>
      <c r="H18" s="12">
        <v>59.375</v>
      </c>
    </row>
    <row r="19" spans="2:8" x14ac:dyDescent="0.2">
      <c r="B19" s="12" t="s">
        <v>56</v>
      </c>
      <c r="C19" s="12" t="s">
        <v>57</v>
      </c>
      <c r="D19" s="12">
        <v>0</v>
      </c>
      <c r="E19" s="12">
        <v>178.125</v>
      </c>
      <c r="F19" s="12">
        <v>475</v>
      </c>
      <c r="G19" s="12">
        <v>1E+30</v>
      </c>
      <c r="H19" s="12">
        <v>178.125</v>
      </c>
    </row>
    <row r="20" spans="2:8" x14ac:dyDescent="0.2">
      <c r="B20" s="12" t="s">
        <v>58</v>
      </c>
      <c r="C20" s="12" t="s">
        <v>59</v>
      </c>
      <c r="D20" s="12">
        <v>593.75</v>
      </c>
      <c r="E20" s="12">
        <v>0</v>
      </c>
      <c r="F20" s="12">
        <v>296.875</v>
      </c>
      <c r="G20" s="12">
        <v>59.375</v>
      </c>
      <c r="H20" s="12">
        <v>1E+30</v>
      </c>
    </row>
    <row r="21" spans="2:8" x14ac:dyDescent="0.2">
      <c r="B21" s="12" t="s">
        <v>60</v>
      </c>
      <c r="C21" s="12" t="s">
        <v>61</v>
      </c>
      <c r="D21" s="12">
        <v>950</v>
      </c>
      <c r="E21" s="12">
        <v>0</v>
      </c>
      <c r="F21" s="12">
        <v>237.5</v>
      </c>
      <c r="G21" s="12">
        <v>118.75</v>
      </c>
      <c r="H21" s="12">
        <v>1E+30</v>
      </c>
    </row>
    <row r="22" spans="2:8" x14ac:dyDescent="0.2">
      <c r="B22" s="12" t="s">
        <v>62</v>
      </c>
      <c r="C22" s="12" t="s">
        <v>63</v>
      </c>
      <c r="D22" s="12">
        <v>0</v>
      </c>
      <c r="E22" s="12">
        <v>237.5</v>
      </c>
      <c r="F22" s="12">
        <v>475</v>
      </c>
      <c r="G22" s="12">
        <v>1E+30</v>
      </c>
      <c r="H22" s="12">
        <v>237.5</v>
      </c>
    </row>
    <row r="23" spans="2:8" x14ac:dyDescent="0.2">
      <c r="B23" s="12" t="s">
        <v>64</v>
      </c>
      <c r="C23" s="12" t="s">
        <v>65</v>
      </c>
      <c r="D23" s="12">
        <v>0</v>
      </c>
      <c r="E23" s="12">
        <v>118.75</v>
      </c>
      <c r="F23" s="12">
        <v>356.25</v>
      </c>
      <c r="G23" s="12">
        <v>1E+30</v>
      </c>
      <c r="H23" s="12">
        <v>118.75</v>
      </c>
    </row>
    <row r="24" spans="2:8" x14ac:dyDescent="0.2">
      <c r="B24" s="12" t="s">
        <v>66</v>
      </c>
      <c r="C24" s="12" t="s">
        <v>67</v>
      </c>
      <c r="D24" s="12">
        <v>0</v>
      </c>
      <c r="E24" s="12">
        <v>118.75</v>
      </c>
      <c r="F24" s="12">
        <v>415.625</v>
      </c>
      <c r="G24" s="12">
        <v>1E+30</v>
      </c>
      <c r="H24" s="12">
        <v>118.75</v>
      </c>
    </row>
    <row r="25" spans="2:8" x14ac:dyDescent="0.2">
      <c r="B25" s="12" t="s">
        <v>68</v>
      </c>
      <c r="C25" s="12" t="s">
        <v>69</v>
      </c>
      <c r="D25" s="12">
        <v>0</v>
      </c>
      <c r="E25" s="12">
        <v>118.75</v>
      </c>
      <c r="F25" s="12">
        <v>415.625</v>
      </c>
      <c r="G25" s="12">
        <v>1E+30</v>
      </c>
      <c r="H25" s="12">
        <v>118.75</v>
      </c>
    </row>
    <row r="26" spans="2:8" x14ac:dyDescent="0.2">
      <c r="B26" s="12" t="s">
        <v>70</v>
      </c>
      <c r="C26" s="12" t="s">
        <v>71</v>
      </c>
      <c r="D26" s="12">
        <v>593.75</v>
      </c>
      <c r="E26" s="12">
        <v>0</v>
      </c>
      <c r="F26" s="12">
        <v>296.875</v>
      </c>
      <c r="G26" s="12">
        <v>118.75</v>
      </c>
      <c r="H26" s="12">
        <v>1E+30</v>
      </c>
    </row>
    <row r="27" spans="2:8" x14ac:dyDescent="0.2">
      <c r="B27" s="12" t="s">
        <v>72</v>
      </c>
      <c r="C27" s="12" t="s">
        <v>73</v>
      </c>
      <c r="D27" s="12">
        <v>1187.5</v>
      </c>
      <c r="E27" s="12">
        <v>0</v>
      </c>
      <c r="F27" s="12">
        <v>356.25</v>
      </c>
      <c r="G27" s="12">
        <v>0</v>
      </c>
      <c r="H27" s="12">
        <v>1E+30</v>
      </c>
    </row>
    <row r="28" spans="2:8" x14ac:dyDescent="0.2">
      <c r="B28" s="12" t="s">
        <v>74</v>
      </c>
      <c r="C28" s="12" t="s">
        <v>75</v>
      </c>
      <c r="D28" s="12">
        <v>0</v>
      </c>
      <c r="E28" s="12">
        <v>59.375</v>
      </c>
      <c r="F28" s="12">
        <v>415.625</v>
      </c>
      <c r="G28" s="12">
        <v>1E+30</v>
      </c>
      <c r="H28" s="12">
        <v>59.375</v>
      </c>
    </row>
    <row r="29" spans="2:8" x14ac:dyDescent="0.2">
      <c r="B29" s="12" t="s">
        <v>76</v>
      </c>
      <c r="C29" s="12" t="s">
        <v>77</v>
      </c>
      <c r="D29" s="12">
        <v>0</v>
      </c>
      <c r="E29" s="12">
        <v>0</v>
      </c>
      <c r="F29" s="12">
        <v>356.25</v>
      </c>
      <c r="G29" s="12">
        <v>1E+30</v>
      </c>
      <c r="H29" s="12">
        <v>0</v>
      </c>
    </row>
    <row r="30" spans="2:8" x14ac:dyDescent="0.2">
      <c r="B30" s="12" t="s">
        <v>78</v>
      </c>
      <c r="C30" s="12" t="s">
        <v>79</v>
      </c>
      <c r="D30" s="12">
        <v>0</v>
      </c>
      <c r="E30" s="12">
        <v>0</v>
      </c>
      <c r="F30" s="12">
        <v>356.25</v>
      </c>
      <c r="G30" s="12">
        <v>1E+30</v>
      </c>
      <c r="H30" s="12">
        <v>0</v>
      </c>
    </row>
    <row r="31" spans="2:8" x14ac:dyDescent="0.2">
      <c r="B31" s="12" t="s">
        <v>80</v>
      </c>
      <c r="C31" s="12" t="s">
        <v>81</v>
      </c>
      <c r="D31" s="12">
        <v>712.5</v>
      </c>
      <c r="E31" s="12">
        <v>0</v>
      </c>
      <c r="F31" s="12">
        <v>356.25</v>
      </c>
      <c r="G31" s="12">
        <v>0</v>
      </c>
      <c r="H31" s="12">
        <v>1E+30</v>
      </c>
    </row>
    <row r="32" spans="2:8" x14ac:dyDescent="0.2">
      <c r="B32" s="12" t="s">
        <v>82</v>
      </c>
      <c r="C32" s="12" t="s">
        <v>83</v>
      </c>
      <c r="D32" s="12">
        <v>0</v>
      </c>
      <c r="E32" s="12">
        <v>118.75</v>
      </c>
      <c r="F32" s="12">
        <v>475</v>
      </c>
      <c r="G32" s="12">
        <v>1E+30</v>
      </c>
      <c r="H32" s="12">
        <v>118.75</v>
      </c>
    </row>
    <row r="33" spans="1:8" x14ac:dyDescent="0.2">
      <c r="B33" s="12" t="s">
        <v>84</v>
      </c>
      <c r="C33" s="12" t="s">
        <v>85</v>
      </c>
      <c r="D33" s="12">
        <v>1187.5</v>
      </c>
      <c r="E33" s="12">
        <v>0</v>
      </c>
      <c r="F33" s="12">
        <v>178.125</v>
      </c>
      <c r="G33" s="12">
        <v>296.875</v>
      </c>
      <c r="H33" s="12">
        <v>1E+30</v>
      </c>
    </row>
    <row r="34" spans="1:8" x14ac:dyDescent="0.2">
      <c r="B34" s="12" t="s">
        <v>86</v>
      </c>
      <c r="C34" s="12" t="s">
        <v>87</v>
      </c>
      <c r="D34" s="12">
        <v>0</v>
      </c>
      <c r="E34" s="12">
        <v>296.875</v>
      </c>
      <c r="F34" s="12">
        <v>475</v>
      </c>
      <c r="G34" s="12">
        <v>1E+30</v>
      </c>
      <c r="H34" s="12">
        <v>296.875</v>
      </c>
    </row>
    <row r="35" spans="1:8" x14ac:dyDescent="0.2">
      <c r="B35" s="12" t="s">
        <v>88</v>
      </c>
      <c r="C35" s="12" t="s">
        <v>89</v>
      </c>
      <c r="D35" s="12">
        <v>0</v>
      </c>
      <c r="E35" s="12">
        <v>415.625</v>
      </c>
      <c r="F35" s="12">
        <v>593.75</v>
      </c>
      <c r="G35" s="12">
        <v>1E+30</v>
      </c>
      <c r="H35" s="12">
        <v>415.625</v>
      </c>
    </row>
    <row r="36" spans="1:8" x14ac:dyDescent="0.2">
      <c r="B36" s="12" t="s">
        <v>90</v>
      </c>
      <c r="C36" s="12" t="s">
        <v>91</v>
      </c>
      <c r="D36" s="12">
        <v>0</v>
      </c>
      <c r="E36" s="12">
        <v>59.375</v>
      </c>
      <c r="F36" s="12">
        <v>356.25</v>
      </c>
      <c r="G36" s="12">
        <v>1E+30</v>
      </c>
      <c r="H36" s="12">
        <v>59.375</v>
      </c>
    </row>
    <row r="37" spans="1:8" x14ac:dyDescent="0.2">
      <c r="B37" s="12" t="s">
        <v>92</v>
      </c>
      <c r="C37" s="12" t="s">
        <v>93</v>
      </c>
      <c r="D37" s="12">
        <v>1543.75</v>
      </c>
      <c r="E37" s="12">
        <v>0</v>
      </c>
      <c r="F37" s="12">
        <v>296.875</v>
      </c>
      <c r="G37" s="12">
        <v>59.375</v>
      </c>
      <c r="H37" s="12">
        <v>1E+30</v>
      </c>
    </row>
    <row r="38" spans="1:8" ht="13.5" thickBot="1" x14ac:dyDescent="0.25">
      <c r="B38" s="13" t="s">
        <v>94</v>
      </c>
      <c r="C38" s="13" t="s">
        <v>95</v>
      </c>
      <c r="D38" s="13">
        <v>0</v>
      </c>
      <c r="E38" s="13">
        <v>296.875</v>
      </c>
      <c r="F38" s="13">
        <v>593.75</v>
      </c>
      <c r="G38" s="13">
        <v>1E+30</v>
      </c>
      <c r="H38" s="13">
        <v>296.875</v>
      </c>
    </row>
    <row r="40" spans="1:8" ht="13.5" thickBot="1" x14ac:dyDescent="0.25">
      <c r="A40" t="s">
        <v>31</v>
      </c>
    </row>
    <row r="41" spans="1:8" x14ac:dyDescent="0.2">
      <c r="B41" s="14"/>
      <c r="C41" s="14"/>
      <c r="D41" s="14" t="s">
        <v>23</v>
      </c>
      <c r="E41" s="14" t="s">
        <v>32</v>
      </c>
      <c r="F41" s="14" t="s">
        <v>34</v>
      </c>
      <c r="G41" s="14" t="s">
        <v>28</v>
      </c>
      <c r="H41" s="14" t="s">
        <v>28</v>
      </c>
    </row>
    <row r="42" spans="1:8" ht="13.5" thickBot="1" x14ac:dyDescent="0.25">
      <c r="B42" s="15" t="s">
        <v>21</v>
      </c>
      <c r="C42" s="15" t="s">
        <v>22</v>
      </c>
      <c r="D42" s="15" t="s">
        <v>24</v>
      </c>
      <c r="E42" s="15" t="s">
        <v>33</v>
      </c>
      <c r="F42" s="15" t="s">
        <v>35</v>
      </c>
      <c r="G42" s="15" t="s">
        <v>29</v>
      </c>
      <c r="H42" s="15" t="s">
        <v>30</v>
      </c>
    </row>
    <row r="43" spans="1:8" x14ac:dyDescent="0.2">
      <c r="B43" s="12" t="s">
        <v>96</v>
      </c>
      <c r="C43" s="12" t="s">
        <v>97</v>
      </c>
      <c r="D43" s="12">
        <v>950</v>
      </c>
      <c r="E43" s="12">
        <v>59.375</v>
      </c>
      <c r="F43" s="12">
        <v>950</v>
      </c>
      <c r="G43" s="12">
        <v>1E+30</v>
      </c>
      <c r="H43" s="12">
        <v>950</v>
      </c>
    </row>
    <row r="44" spans="1:8" x14ac:dyDescent="0.2">
      <c r="B44" s="12" t="s">
        <v>98</v>
      </c>
      <c r="C44" s="12" t="s">
        <v>99</v>
      </c>
      <c r="D44" s="12">
        <v>831.25</v>
      </c>
      <c r="E44" s="12">
        <v>178.125</v>
      </c>
      <c r="F44" s="12">
        <v>831.25</v>
      </c>
      <c r="G44" s="12">
        <v>1E+30</v>
      </c>
      <c r="H44" s="12">
        <v>831.25</v>
      </c>
    </row>
    <row r="45" spans="1:8" x14ac:dyDescent="0.2">
      <c r="B45" s="12" t="s">
        <v>100</v>
      </c>
      <c r="C45" s="12" t="s">
        <v>101</v>
      </c>
      <c r="D45" s="12">
        <v>2375</v>
      </c>
      <c r="E45" s="12">
        <v>178.125</v>
      </c>
      <c r="F45" s="12">
        <v>2375</v>
      </c>
      <c r="G45" s="12">
        <v>1E+30</v>
      </c>
      <c r="H45" s="12">
        <v>2375</v>
      </c>
    </row>
    <row r="46" spans="1:8" x14ac:dyDescent="0.2">
      <c r="B46" s="12" t="s">
        <v>102</v>
      </c>
      <c r="C46" s="12" t="s">
        <v>103</v>
      </c>
      <c r="D46" s="12">
        <v>593.75</v>
      </c>
      <c r="E46" s="12">
        <v>296.875</v>
      </c>
      <c r="F46" s="12">
        <v>593.75</v>
      </c>
      <c r="G46" s="12">
        <v>1E+30</v>
      </c>
      <c r="H46" s="12">
        <v>593.75</v>
      </c>
    </row>
    <row r="47" spans="1:8" x14ac:dyDescent="0.2">
      <c r="B47" s="12" t="s">
        <v>104</v>
      </c>
      <c r="C47" s="12" t="s">
        <v>105</v>
      </c>
      <c r="D47" s="12">
        <v>950</v>
      </c>
      <c r="E47" s="12">
        <v>237.5</v>
      </c>
      <c r="F47" s="12">
        <v>950</v>
      </c>
      <c r="G47" s="12">
        <v>1E+30</v>
      </c>
      <c r="H47" s="12">
        <v>950</v>
      </c>
    </row>
    <row r="48" spans="1:8" x14ac:dyDescent="0.2">
      <c r="B48" s="12" t="s">
        <v>106</v>
      </c>
      <c r="C48" s="12" t="s">
        <v>107</v>
      </c>
      <c r="D48" s="12">
        <v>593.75</v>
      </c>
      <c r="E48" s="12">
        <v>296.875</v>
      </c>
      <c r="F48" s="12">
        <v>593.75</v>
      </c>
      <c r="G48" s="12">
        <v>1E+30</v>
      </c>
      <c r="H48" s="12">
        <v>593.75</v>
      </c>
    </row>
    <row r="49" spans="2:8" x14ac:dyDescent="0.2">
      <c r="B49" s="12" t="s">
        <v>108</v>
      </c>
      <c r="C49" s="12" t="s">
        <v>109</v>
      </c>
      <c r="D49" s="12">
        <v>1187.5</v>
      </c>
      <c r="E49" s="12">
        <v>356.25</v>
      </c>
      <c r="F49" s="12">
        <v>1187.5</v>
      </c>
      <c r="G49" s="12">
        <v>1E+30</v>
      </c>
      <c r="H49" s="12">
        <v>1187.5</v>
      </c>
    </row>
    <row r="50" spans="2:8" x14ac:dyDescent="0.2">
      <c r="B50" s="12" t="s">
        <v>110</v>
      </c>
      <c r="C50" s="12" t="s">
        <v>111</v>
      </c>
      <c r="D50" s="12">
        <v>712.5</v>
      </c>
      <c r="E50" s="12">
        <v>356.25</v>
      </c>
      <c r="F50" s="12">
        <v>712.5</v>
      </c>
      <c r="G50" s="12">
        <v>1E+30</v>
      </c>
      <c r="H50" s="12">
        <v>712.5</v>
      </c>
    </row>
    <row r="51" spans="2:8" x14ac:dyDescent="0.2">
      <c r="B51" s="12" t="s">
        <v>112</v>
      </c>
      <c r="C51" s="12" t="s">
        <v>113</v>
      </c>
      <c r="D51" s="12">
        <v>1187.5</v>
      </c>
      <c r="E51" s="12">
        <v>178.125</v>
      </c>
      <c r="F51" s="12">
        <v>1187.5</v>
      </c>
      <c r="G51" s="12">
        <v>1E+30</v>
      </c>
      <c r="H51" s="12">
        <v>1187.5</v>
      </c>
    </row>
    <row r="52" spans="2:8" ht="13.5" thickBot="1" x14ac:dyDescent="0.25">
      <c r="B52" s="13" t="s">
        <v>114</v>
      </c>
      <c r="C52" s="13" t="s">
        <v>115</v>
      </c>
      <c r="D52" s="13">
        <v>1543.75</v>
      </c>
      <c r="E52" s="13">
        <v>296.875</v>
      </c>
      <c r="F52" s="13">
        <v>1543.75</v>
      </c>
      <c r="G52" s="13">
        <v>1E+30</v>
      </c>
      <c r="H52" s="13">
        <v>1543.75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H29" sqref="H29"/>
    </sheetView>
  </sheetViews>
  <sheetFormatPr defaultRowHeight="15.75" x14ac:dyDescent="0.25"/>
  <cols>
    <col min="1" max="1" width="7" style="1" bestFit="1" customWidth="1"/>
    <col min="2" max="2" width="17.28515625" style="1" customWidth="1"/>
    <col min="3" max="4" width="8.5703125" style="1" bestFit="1" customWidth="1"/>
    <col min="5" max="5" width="8.7109375" style="1" customWidth="1"/>
    <col min="6" max="6" width="17.140625" style="1" bestFit="1" customWidth="1"/>
    <col min="7" max="16384" width="9.140625" style="1"/>
  </cols>
  <sheetData>
    <row r="1" spans="1:6" x14ac:dyDescent="0.25">
      <c r="A1" s="5" t="s">
        <v>14</v>
      </c>
    </row>
    <row r="2" spans="1:6" x14ac:dyDescent="0.25">
      <c r="A2" s="5"/>
    </row>
    <row r="3" spans="1:6" x14ac:dyDescent="0.25">
      <c r="A3" s="5" t="s">
        <v>15</v>
      </c>
    </row>
    <row r="4" spans="1:6" x14ac:dyDescent="0.25">
      <c r="B4" s="16" t="s">
        <v>12</v>
      </c>
      <c r="C4" s="16"/>
      <c r="D4" s="16"/>
    </row>
    <row r="5" spans="1:6" x14ac:dyDescent="0.25">
      <c r="B5" s="6" t="s">
        <v>0</v>
      </c>
      <c r="C5" s="6" t="s">
        <v>1</v>
      </c>
      <c r="D5" s="6" t="s">
        <v>2</v>
      </c>
      <c r="E5" s="1" t="s">
        <v>13</v>
      </c>
      <c r="F5" s="2"/>
    </row>
    <row r="6" spans="1:6" x14ac:dyDescent="0.25">
      <c r="A6" s="7" t="s">
        <v>2</v>
      </c>
      <c r="B6" s="3">
        <v>356.25</v>
      </c>
      <c r="C6" s="3">
        <v>593.75</v>
      </c>
      <c r="D6" s="3">
        <v>59.375</v>
      </c>
      <c r="E6" s="1">
        <v>950</v>
      </c>
    </row>
    <row r="7" spans="1:6" x14ac:dyDescent="0.25">
      <c r="A7" s="7" t="s">
        <v>3</v>
      </c>
      <c r="B7" s="3">
        <v>356.25</v>
      </c>
      <c r="C7" s="3">
        <v>593.75</v>
      </c>
      <c r="D7" s="3">
        <v>178.125</v>
      </c>
      <c r="E7" s="1">
        <v>831.25</v>
      </c>
    </row>
    <row r="8" spans="1:6" x14ac:dyDescent="0.25">
      <c r="A8" s="7" t="s">
        <v>4</v>
      </c>
      <c r="B8" s="3">
        <v>178.125</v>
      </c>
      <c r="C8" s="3">
        <v>475</v>
      </c>
      <c r="D8" s="3">
        <v>296.875</v>
      </c>
      <c r="E8" s="1">
        <v>2375</v>
      </c>
    </row>
    <row r="9" spans="1:6" x14ac:dyDescent="0.25">
      <c r="A9" s="7" t="s">
        <v>5</v>
      </c>
      <c r="B9" s="3">
        <v>356.25</v>
      </c>
      <c r="C9" s="3">
        <v>475</v>
      </c>
      <c r="D9" s="3">
        <v>296.875</v>
      </c>
      <c r="E9" s="1">
        <v>593.75</v>
      </c>
    </row>
    <row r="10" spans="1:6" x14ac:dyDescent="0.25">
      <c r="A10" s="7" t="s">
        <v>6</v>
      </c>
      <c r="B10" s="3">
        <v>237.5</v>
      </c>
      <c r="C10" s="3">
        <v>475</v>
      </c>
      <c r="D10" s="3">
        <v>356.25</v>
      </c>
      <c r="E10" s="1">
        <v>950</v>
      </c>
    </row>
    <row r="11" spans="1:6" x14ac:dyDescent="0.25">
      <c r="A11" s="7" t="s">
        <v>7</v>
      </c>
      <c r="B11" s="3">
        <v>415.625</v>
      </c>
      <c r="C11" s="3">
        <v>415.625</v>
      </c>
      <c r="D11" s="3">
        <v>296.875</v>
      </c>
      <c r="E11" s="1">
        <v>593.75</v>
      </c>
    </row>
    <row r="12" spans="1:6" x14ac:dyDescent="0.25">
      <c r="A12" s="7" t="s">
        <v>8</v>
      </c>
      <c r="B12" s="3">
        <v>356.25</v>
      </c>
      <c r="C12" s="3">
        <v>415.625</v>
      </c>
      <c r="D12" s="3">
        <v>356.25</v>
      </c>
      <c r="E12" s="1">
        <v>1187.5</v>
      </c>
    </row>
    <row r="13" spans="1:6" x14ac:dyDescent="0.25">
      <c r="A13" s="7" t="s">
        <v>9</v>
      </c>
      <c r="B13" s="3">
        <v>356.25</v>
      </c>
      <c r="C13" s="3">
        <v>356.25</v>
      </c>
      <c r="D13" s="3">
        <v>475</v>
      </c>
      <c r="E13" s="1">
        <v>712.5</v>
      </c>
    </row>
    <row r="14" spans="1:6" x14ac:dyDescent="0.25">
      <c r="A14" s="7" t="s">
        <v>10</v>
      </c>
      <c r="B14" s="3">
        <v>178.125</v>
      </c>
      <c r="C14" s="3">
        <v>475</v>
      </c>
      <c r="D14" s="3">
        <v>593.75</v>
      </c>
      <c r="E14" s="1">
        <v>1187.5</v>
      </c>
    </row>
    <row r="15" spans="1:6" x14ac:dyDescent="0.25">
      <c r="A15" s="7" t="s">
        <v>11</v>
      </c>
      <c r="B15" s="3">
        <v>356.25</v>
      </c>
      <c r="C15" s="3">
        <v>296.875</v>
      </c>
      <c r="D15" s="3">
        <v>593.75</v>
      </c>
      <c r="E15" s="1">
        <v>1543.75</v>
      </c>
    </row>
    <row r="17" spans="1:6" x14ac:dyDescent="0.25">
      <c r="A17" s="1" t="s">
        <v>118</v>
      </c>
      <c r="B17" s="1">
        <v>4000</v>
      </c>
    </row>
    <row r="18" spans="1:6" x14ac:dyDescent="0.25">
      <c r="A18" s="4"/>
      <c r="C18" s="4"/>
      <c r="D18" s="4"/>
      <c r="E18" s="4"/>
      <c r="F18" s="4"/>
    </row>
    <row r="19" spans="1:6" x14ac:dyDescent="0.25">
      <c r="A19" s="5" t="s">
        <v>16</v>
      </c>
    </row>
    <row r="20" spans="1:6" x14ac:dyDescent="0.25">
      <c r="B20" s="6" t="s">
        <v>0</v>
      </c>
      <c r="C20" s="6" t="s">
        <v>1</v>
      </c>
      <c r="D20" s="6" t="s">
        <v>2</v>
      </c>
      <c r="E20" s="9" t="s">
        <v>17</v>
      </c>
    </row>
    <row r="21" spans="1:6" x14ac:dyDescent="0.25">
      <c r="A21" s="7" t="s">
        <v>2</v>
      </c>
      <c r="B21" s="8">
        <v>0</v>
      </c>
      <c r="C21" s="8">
        <v>0</v>
      </c>
      <c r="D21" s="8">
        <v>950</v>
      </c>
      <c r="E21" s="1">
        <f>SUM(B21:D21)</f>
        <v>950</v>
      </c>
    </row>
    <row r="22" spans="1:6" x14ac:dyDescent="0.25">
      <c r="A22" s="7" t="s">
        <v>3</v>
      </c>
      <c r="B22" s="8">
        <v>0</v>
      </c>
      <c r="C22" s="8">
        <v>0</v>
      </c>
      <c r="D22" s="8">
        <v>831.25</v>
      </c>
      <c r="E22" s="1">
        <f t="shared" ref="E22:E30" si="0">SUM(B22:D22)</f>
        <v>831.25</v>
      </c>
    </row>
    <row r="23" spans="1:6" x14ac:dyDescent="0.25">
      <c r="A23" s="7" t="s">
        <v>4</v>
      </c>
      <c r="B23" s="8">
        <v>2375</v>
      </c>
      <c r="C23" s="8">
        <v>0</v>
      </c>
      <c r="D23" s="8">
        <v>0</v>
      </c>
      <c r="E23" s="1">
        <f t="shared" si="0"/>
        <v>2375</v>
      </c>
    </row>
    <row r="24" spans="1:6" x14ac:dyDescent="0.25">
      <c r="A24" s="7" t="s">
        <v>5</v>
      </c>
      <c r="B24" s="8">
        <v>0</v>
      </c>
      <c r="C24" s="8">
        <v>0</v>
      </c>
      <c r="D24" s="8">
        <v>593.75</v>
      </c>
      <c r="E24" s="1">
        <f t="shared" si="0"/>
        <v>593.75</v>
      </c>
    </row>
    <row r="25" spans="1:6" x14ac:dyDescent="0.25">
      <c r="A25" s="7" t="s">
        <v>6</v>
      </c>
      <c r="B25" s="8">
        <v>437.5</v>
      </c>
      <c r="C25" s="8">
        <v>0</v>
      </c>
      <c r="D25" s="8">
        <v>512.5</v>
      </c>
      <c r="E25" s="1">
        <f t="shared" si="0"/>
        <v>950</v>
      </c>
    </row>
    <row r="26" spans="1:6" x14ac:dyDescent="0.25">
      <c r="A26" s="7" t="s">
        <v>7</v>
      </c>
      <c r="B26" s="8">
        <v>0</v>
      </c>
      <c r="C26" s="8">
        <v>0</v>
      </c>
      <c r="D26" s="8">
        <v>593.75</v>
      </c>
      <c r="E26" s="1">
        <f t="shared" si="0"/>
        <v>593.75</v>
      </c>
    </row>
    <row r="27" spans="1:6" x14ac:dyDescent="0.25">
      <c r="A27" s="7" t="s">
        <v>8</v>
      </c>
      <c r="B27" s="8">
        <v>0</v>
      </c>
      <c r="C27" s="8">
        <v>668.75</v>
      </c>
      <c r="D27" s="8">
        <v>518.75</v>
      </c>
      <c r="E27" s="1">
        <f t="shared" si="0"/>
        <v>1187.5</v>
      </c>
    </row>
    <row r="28" spans="1:6" x14ac:dyDescent="0.25">
      <c r="A28" s="7" t="s">
        <v>9</v>
      </c>
      <c r="B28" s="8">
        <v>0</v>
      </c>
      <c r="C28" s="8">
        <v>712.5</v>
      </c>
      <c r="D28" s="8">
        <v>0</v>
      </c>
      <c r="E28" s="1">
        <f t="shared" si="0"/>
        <v>712.5</v>
      </c>
    </row>
    <row r="29" spans="1:6" x14ac:dyDescent="0.25">
      <c r="A29" s="7" t="s">
        <v>10</v>
      </c>
      <c r="B29" s="8">
        <v>1187.5</v>
      </c>
      <c r="C29" s="8">
        <v>0</v>
      </c>
      <c r="D29" s="8">
        <v>0</v>
      </c>
      <c r="E29" s="1">
        <f t="shared" si="0"/>
        <v>1187.5</v>
      </c>
    </row>
    <row r="30" spans="1:6" x14ac:dyDescent="0.25">
      <c r="A30" s="7" t="s">
        <v>11</v>
      </c>
      <c r="B30" s="8">
        <v>0</v>
      </c>
      <c r="C30" s="8">
        <v>1543.75</v>
      </c>
      <c r="D30" s="8">
        <v>0</v>
      </c>
      <c r="E30" s="1">
        <f t="shared" si="0"/>
        <v>1543.75</v>
      </c>
    </row>
    <row r="31" spans="1:6" x14ac:dyDescent="0.25">
      <c r="A31" s="9" t="s">
        <v>17</v>
      </c>
      <c r="B31" s="1">
        <f>SUM(B21:B30)</f>
        <v>4000</v>
      </c>
      <c r="C31" s="1">
        <f t="shared" ref="C31:D31" si="1">SUM(C21:C30)</f>
        <v>2925</v>
      </c>
      <c r="D31" s="1">
        <f t="shared" si="1"/>
        <v>4000</v>
      </c>
    </row>
    <row r="34" spans="1:2" x14ac:dyDescent="0.25">
      <c r="A34" s="1" t="s">
        <v>18</v>
      </c>
      <c r="B34" s="10">
        <f>SUMPRODUCT(B6:D15,B21:D30)</f>
        <v>2652949.21875</v>
      </c>
    </row>
  </sheetData>
  <mergeCells count="1">
    <mergeCell ref="B4:D4"/>
  </mergeCells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workbookViewId="0"/>
  </sheetViews>
  <sheetFormatPr defaultRowHeight="12.75" x14ac:dyDescent="0.2"/>
  <cols>
    <col min="1" max="1" width="2.28515625" customWidth="1"/>
    <col min="2" max="2" width="6.28515625" bestFit="1" customWidth="1"/>
    <col min="3" max="3" width="24.28515625" bestFit="1" customWidth="1"/>
    <col min="4" max="4" width="8" bestFit="1" customWidth="1"/>
    <col min="5" max="5" width="9" bestFit="1" customWidth="1"/>
    <col min="6" max="6" width="10.7109375" bestFit="1" customWidth="1"/>
    <col min="7" max="8" width="10.140625" bestFit="1" customWidth="1"/>
  </cols>
  <sheetData>
    <row r="1" spans="1:8" x14ac:dyDescent="0.2">
      <c r="A1" s="11" t="s">
        <v>19</v>
      </c>
    </row>
    <row r="2" spans="1:8" x14ac:dyDescent="0.2">
      <c r="A2" s="11" t="s">
        <v>119</v>
      </c>
    </row>
    <row r="3" spans="1:8" x14ac:dyDescent="0.2">
      <c r="A3" s="11" t="s">
        <v>120</v>
      </c>
    </row>
    <row r="6" spans="1:8" ht="13.5" thickBot="1" x14ac:dyDescent="0.25">
      <c r="A6" t="s">
        <v>20</v>
      </c>
    </row>
    <row r="7" spans="1:8" x14ac:dyDescent="0.2">
      <c r="B7" s="14"/>
      <c r="C7" s="14"/>
      <c r="D7" s="14" t="s">
        <v>23</v>
      </c>
      <c r="E7" s="14" t="s">
        <v>25</v>
      </c>
      <c r="F7" s="14" t="s">
        <v>26</v>
      </c>
      <c r="G7" s="14" t="s">
        <v>28</v>
      </c>
      <c r="H7" s="14" t="s">
        <v>28</v>
      </c>
    </row>
    <row r="8" spans="1:8" ht="13.5" thickBot="1" x14ac:dyDescent="0.25">
      <c r="B8" s="15" t="s">
        <v>21</v>
      </c>
      <c r="C8" s="15" t="s">
        <v>22</v>
      </c>
      <c r="D8" s="15" t="s">
        <v>24</v>
      </c>
      <c r="E8" s="15" t="s">
        <v>18</v>
      </c>
      <c r="F8" s="15" t="s">
        <v>27</v>
      </c>
      <c r="G8" s="15" t="s">
        <v>29</v>
      </c>
      <c r="H8" s="15" t="s">
        <v>30</v>
      </c>
    </row>
    <row r="9" spans="1:8" x14ac:dyDescent="0.2">
      <c r="B9" s="12" t="s">
        <v>42</v>
      </c>
      <c r="C9" s="12" t="s">
        <v>37</v>
      </c>
      <c r="D9" s="12">
        <v>0</v>
      </c>
      <c r="E9" s="12">
        <v>415.625</v>
      </c>
      <c r="F9" s="12">
        <v>356.25</v>
      </c>
      <c r="G9" s="12">
        <v>1E+30</v>
      </c>
      <c r="H9" s="12">
        <v>415.625</v>
      </c>
    </row>
    <row r="10" spans="1:8" x14ac:dyDescent="0.2">
      <c r="B10" s="12" t="s">
        <v>44</v>
      </c>
      <c r="C10" s="12" t="s">
        <v>39</v>
      </c>
      <c r="D10" s="12">
        <v>0</v>
      </c>
      <c r="E10" s="12">
        <v>475</v>
      </c>
      <c r="F10" s="12">
        <v>593.75</v>
      </c>
      <c r="G10" s="12">
        <v>1E+30</v>
      </c>
      <c r="H10" s="12">
        <v>475</v>
      </c>
    </row>
    <row r="11" spans="1:8" x14ac:dyDescent="0.2">
      <c r="B11" s="12" t="s">
        <v>46</v>
      </c>
      <c r="C11" s="12" t="s">
        <v>41</v>
      </c>
      <c r="D11" s="12">
        <v>950</v>
      </c>
      <c r="E11" s="12">
        <v>0</v>
      </c>
      <c r="F11" s="12">
        <v>59.375</v>
      </c>
      <c r="G11" s="12">
        <v>415.625</v>
      </c>
      <c r="H11" s="12">
        <v>1E+30</v>
      </c>
    </row>
    <row r="12" spans="1:8" x14ac:dyDescent="0.2">
      <c r="B12" s="12" t="s">
        <v>48</v>
      </c>
      <c r="C12" s="12" t="s">
        <v>43</v>
      </c>
      <c r="D12" s="12">
        <v>0</v>
      </c>
      <c r="E12" s="12">
        <v>296.875</v>
      </c>
      <c r="F12" s="12">
        <v>356.25</v>
      </c>
      <c r="G12" s="12">
        <v>1E+30</v>
      </c>
      <c r="H12" s="12">
        <v>296.875</v>
      </c>
    </row>
    <row r="13" spans="1:8" x14ac:dyDescent="0.2">
      <c r="B13" s="12" t="s">
        <v>50</v>
      </c>
      <c r="C13" s="12" t="s">
        <v>45</v>
      </c>
      <c r="D13" s="12">
        <v>0</v>
      </c>
      <c r="E13" s="12">
        <v>356.25</v>
      </c>
      <c r="F13" s="12">
        <v>593.75</v>
      </c>
      <c r="G13" s="12">
        <v>1E+30</v>
      </c>
      <c r="H13" s="12">
        <v>356.25</v>
      </c>
    </row>
    <row r="14" spans="1:8" x14ac:dyDescent="0.2">
      <c r="B14" s="12" t="s">
        <v>52</v>
      </c>
      <c r="C14" s="12" t="s">
        <v>47</v>
      </c>
      <c r="D14" s="12">
        <v>831.25</v>
      </c>
      <c r="E14" s="12">
        <v>0</v>
      </c>
      <c r="F14" s="12">
        <v>178.125</v>
      </c>
      <c r="G14" s="12">
        <v>296.875</v>
      </c>
      <c r="H14" s="12">
        <v>1E+30</v>
      </c>
    </row>
    <row r="15" spans="1:8" x14ac:dyDescent="0.2">
      <c r="B15" s="12" t="s">
        <v>54</v>
      </c>
      <c r="C15" s="12" t="s">
        <v>49</v>
      </c>
      <c r="D15" s="12">
        <v>2375</v>
      </c>
      <c r="E15" s="12">
        <v>0</v>
      </c>
      <c r="F15" s="12">
        <v>178.125</v>
      </c>
      <c r="G15" s="12">
        <v>0</v>
      </c>
      <c r="H15" s="12">
        <v>1E+30</v>
      </c>
    </row>
    <row r="16" spans="1:8" x14ac:dyDescent="0.2">
      <c r="B16" s="12" t="s">
        <v>56</v>
      </c>
      <c r="C16" s="12" t="s">
        <v>51</v>
      </c>
      <c r="D16" s="12">
        <v>0</v>
      </c>
      <c r="E16" s="12">
        <v>118.75</v>
      </c>
      <c r="F16" s="12">
        <v>475</v>
      </c>
      <c r="G16" s="12">
        <v>1E+30</v>
      </c>
      <c r="H16" s="12">
        <v>118.75</v>
      </c>
    </row>
    <row r="17" spans="2:8" x14ac:dyDescent="0.2">
      <c r="B17" s="12" t="s">
        <v>58</v>
      </c>
      <c r="C17" s="12" t="s">
        <v>53</v>
      </c>
      <c r="D17" s="12">
        <v>0</v>
      </c>
      <c r="E17" s="12">
        <v>0</v>
      </c>
      <c r="F17" s="12">
        <v>296.875</v>
      </c>
      <c r="G17" s="12">
        <v>1E+30</v>
      </c>
      <c r="H17" s="12">
        <v>0</v>
      </c>
    </row>
    <row r="18" spans="2:8" x14ac:dyDescent="0.2">
      <c r="B18" s="12" t="s">
        <v>60</v>
      </c>
      <c r="C18" s="12" t="s">
        <v>55</v>
      </c>
      <c r="D18" s="12">
        <v>0</v>
      </c>
      <c r="E18" s="12">
        <v>178.125</v>
      </c>
      <c r="F18" s="12">
        <v>356.25</v>
      </c>
      <c r="G18" s="12">
        <v>1E+30</v>
      </c>
      <c r="H18" s="12">
        <v>178.125</v>
      </c>
    </row>
    <row r="19" spans="2:8" x14ac:dyDescent="0.2">
      <c r="B19" s="12" t="s">
        <v>62</v>
      </c>
      <c r="C19" s="12" t="s">
        <v>57</v>
      </c>
      <c r="D19" s="12">
        <v>0</v>
      </c>
      <c r="E19" s="12">
        <v>118.75</v>
      </c>
      <c r="F19" s="12">
        <v>475</v>
      </c>
      <c r="G19" s="12">
        <v>1E+30</v>
      </c>
      <c r="H19" s="12">
        <v>118.75</v>
      </c>
    </row>
    <row r="20" spans="2:8" x14ac:dyDescent="0.2">
      <c r="B20" s="12" t="s">
        <v>64</v>
      </c>
      <c r="C20" s="12" t="s">
        <v>59</v>
      </c>
      <c r="D20" s="12">
        <v>593.75</v>
      </c>
      <c r="E20" s="12">
        <v>0</v>
      </c>
      <c r="F20" s="12">
        <v>296.875</v>
      </c>
      <c r="G20" s="12">
        <v>118.75</v>
      </c>
      <c r="H20" s="12">
        <v>1E+30</v>
      </c>
    </row>
    <row r="21" spans="2:8" x14ac:dyDescent="0.2">
      <c r="B21" s="12" t="s">
        <v>66</v>
      </c>
      <c r="C21" s="12" t="s">
        <v>61</v>
      </c>
      <c r="D21" s="12">
        <v>437.5</v>
      </c>
      <c r="E21" s="12">
        <v>0</v>
      </c>
      <c r="F21" s="12">
        <v>237.5</v>
      </c>
      <c r="G21" s="12">
        <v>118.75</v>
      </c>
      <c r="H21" s="12">
        <v>0</v>
      </c>
    </row>
    <row r="22" spans="2:8" x14ac:dyDescent="0.2">
      <c r="B22" s="12" t="s">
        <v>68</v>
      </c>
      <c r="C22" s="12" t="s">
        <v>63</v>
      </c>
      <c r="D22" s="12">
        <v>0</v>
      </c>
      <c r="E22" s="12">
        <v>59.375</v>
      </c>
      <c r="F22" s="12">
        <v>475</v>
      </c>
      <c r="G22" s="12">
        <v>1E+30</v>
      </c>
      <c r="H22" s="12">
        <v>59.375</v>
      </c>
    </row>
    <row r="23" spans="2:8" x14ac:dyDescent="0.2">
      <c r="B23" s="12" t="s">
        <v>70</v>
      </c>
      <c r="C23" s="12" t="s">
        <v>65</v>
      </c>
      <c r="D23" s="12">
        <v>512.5</v>
      </c>
      <c r="E23" s="12">
        <v>0</v>
      </c>
      <c r="F23" s="12">
        <v>356.25</v>
      </c>
      <c r="G23" s="12">
        <v>0</v>
      </c>
      <c r="H23" s="12">
        <v>118.75</v>
      </c>
    </row>
    <row r="24" spans="2:8" x14ac:dyDescent="0.2">
      <c r="B24" s="12" t="s">
        <v>72</v>
      </c>
      <c r="C24" s="12" t="s">
        <v>67</v>
      </c>
      <c r="D24" s="12">
        <v>0</v>
      </c>
      <c r="E24" s="12">
        <v>237.5</v>
      </c>
      <c r="F24" s="12">
        <v>415.625</v>
      </c>
      <c r="G24" s="12">
        <v>1E+30</v>
      </c>
      <c r="H24" s="12">
        <v>237.5</v>
      </c>
    </row>
    <row r="25" spans="2:8" x14ac:dyDescent="0.2">
      <c r="B25" s="12" t="s">
        <v>74</v>
      </c>
      <c r="C25" s="12" t="s">
        <v>69</v>
      </c>
      <c r="D25" s="12">
        <v>0</v>
      </c>
      <c r="E25" s="12">
        <v>59.375</v>
      </c>
      <c r="F25" s="12">
        <v>415.625</v>
      </c>
      <c r="G25" s="12">
        <v>1E+30</v>
      </c>
      <c r="H25" s="12">
        <v>59.375</v>
      </c>
    </row>
    <row r="26" spans="2:8" x14ac:dyDescent="0.2">
      <c r="B26" s="12" t="s">
        <v>76</v>
      </c>
      <c r="C26" s="12" t="s">
        <v>71</v>
      </c>
      <c r="D26" s="12">
        <v>593.75</v>
      </c>
      <c r="E26" s="12">
        <v>0</v>
      </c>
      <c r="F26" s="12">
        <v>296.875</v>
      </c>
      <c r="G26" s="12">
        <v>59.375</v>
      </c>
      <c r="H26" s="12">
        <v>1E+30</v>
      </c>
    </row>
    <row r="27" spans="2:8" x14ac:dyDescent="0.2">
      <c r="B27" s="12" t="s">
        <v>78</v>
      </c>
      <c r="C27" s="12" t="s">
        <v>73</v>
      </c>
      <c r="D27" s="12">
        <v>0</v>
      </c>
      <c r="E27" s="12">
        <v>118.75</v>
      </c>
      <c r="F27" s="12">
        <v>356.25</v>
      </c>
      <c r="G27" s="12">
        <v>1E+30</v>
      </c>
      <c r="H27" s="12">
        <v>118.75</v>
      </c>
    </row>
    <row r="28" spans="2:8" x14ac:dyDescent="0.2">
      <c r="B28" s="12" t="s">
        <v>80</v>
      </c>
      <c r="C28" s="12" t="s">
        <v>75</v>
      </c>
      <c r="D28" s="12">
        <v>668.75</v>
      </c>
      <c r="E28" s="12">
        <v>0</v>
      </c>
      <c r="F28" s="12">
        <v>415.625</v>
      </c>
      <c r="G28" s="12">
        <v>59.375</v>
      </c>
      <c r="H28" s="12">
        <v>59.375</v>
      </c>
    </row>
    <row r="29" spans="2:8" x14ac:dyDescent="0.2">
      <c r="B29" s="12" t="s">
        <v>82</v>
      </c>
      <c r="C29" s="12" t="s">
        <v>77</v>
      </c>
      <c r="D29" s="12">
        <v>518.75</v>
      </c>
      <c r="E29" s="12">
        <v>0</v>
      </c>
      <c r="F29" s="12">
        <v>356.25</v>
      </c>
      <c r="G29" s="12">
        <v>59.375</v>
      </c>
      <c r="H29" s="12">
        <v>59.375</v>
      </c>
    </row>
    <row r="30" spans="2:8" x14ac:dyDescent="0.2">
      <c r="B30" s="12" t="s">
        <v>84</v>
      </c>
      <c r="C30" s="12" t="s">
        <v>79</v>
      </c>
      <c r="D30" s="12">
        <v>0</v>
      </c>
      <c r="E30" s="12">
        <v>178.125</v>
      </c>
      <c r="F30" s="12">
        <v>356.25</v>
      </c>
      <c r="G30" s="12">
        <v>1E+30</v>
      </c>
      <c r="H30" s="12">
        <v>178.125</v>
      </c>
    </row>
    <row r="31" spans="2:8" x14ac:dyDescent="0.2">
      <c r="B31" s="12" t="s">
        <v>86</v>
      </c>
      <c r="C31" s="12" t="s">
        <v>81</v>
      </c>
      <c r="D31" s="12">
        <v>712.5</v>
      </c>
      <c r="E31" s="12">
        <v>0</v>
      </c>
      <c r="F31" s="12">
        <v>356.25</v>
      </c>
      <c r="G31" s="12">
        <v>178.125</v>
      </c>
      <c r="H31" s="12">
        <v>1E+30</v>
      </c>
    </row>
    <row r="32" spans="2:8" x14ac:dyDescent="0.2">
      <c r="B32" s="12" t="s">
        <v>88</v>
      </c>
      <c r="C32" s="12" t="s">
        <v>83</v>
      </c>
      <c r="D32" s="12">
        <v>0</v>
      </c>
      <c r="E32" s="12">
        <v>178.125</v>
      </c>
      <c r="F32" s="12">
        <v>475</v>
      </c>
      <c r="G32" s="12">
        <v>1E+30</v>
      </c>
      <c r="H32" s="12">
        <v>178.125</v>
      </c>
    </row>
    <row r="33" spans="1:8" x14ac:dyDescent="0.2">
      <c r="B33" s="12" t="s">
        <v>90</v>
      </c>
      <c r="C33" s="12" t="s">
        <v>85</v>
      </c>
      <c r="D33" s="12">
        <v>1187.5</v>
      </c>
      <c r="E33" s="12">
        <v>0</v>
      </c>
      <c r="F33" s="12">
        <v>178.125</v>
      </c>
      <c r="G33" s="12">
        <v>118.75</v>
      </c>
      <c r="H33" s="12">
        <v>1E+30</v>
      </c>
    </row>
    <row r="34" spans="1:8" x14ac:dyDescent="0.2">
      <c r="B34" s="12" t="s">
        <v>92</v>
      </c>
      <c r="C34" s="12" t="s">
        <v>87</v>
      </c>
      <c r="D34" s="12">
        <v>0</v>
      </c>
      <c r="E34" s="12">
        <v>118.75</v>
      </c>
      <c r="F34" s="12">
        <v>475</v>
      </c>
      <c r="G34" s="12">
        <v>1E+30</v>
      </c>
      <c r="H34" s="12">
        <v>118.75</v>
      </c>
    </row>
    <row r="35" spans="1:8" x14ac:dyDescent="0.2">
      <c r="B35" s="12" t="s">
        <v>94</v>
      </c>
      <c r="C35" s="12" t="s">
        <v>89</v>
      </c>
      <c r="D35" s="12">
        <v>0</v>
      </c>
      <c r="E35" s="12">
        <v>296.875</v>
      </c>
      <c r="F35" s="12">
        <v>593.75</v>
      </c>
      <c r="G35" s="12">
        <v>1E+30</v>
      </c>
      <c r="H35" s="12">
        <v>296.875</v>
      </c>
    </row>
    <row r="36" spans="1:8" x14ac:dyDescent="0.2">
      <c r="B36" s="12" t="s">
        <v>121</v>
      </c>
      <c r="C36" s="12" t="s">
        <v>91</v>
      </c>
      <c r="D36" s="12">
        <v>0</v>
      </c>
      <c r="E36" s="12">
        <v>237.5</v>
      </c>
      <c r="F36" s="12">
        <v>356.25</v>
      </c>
      <c r="G36" s="12">
        <v>1E+30</v>
      </c>
      <c r="H36" s="12">
        <v>237.5</v>
      </c>
    </row>
    <row r="37" spans="1:8" x14ac:dyDescent="0.2">
      <c r="B37" s="12" t="s">
        <v>122</v>
      </c>
      <c r="C37" s="12" t="s">
        <v>93</v>
      </c>
      <c r="D37" s="12">
        <v>1543.75</v>
      </c>
      <c r="E37" s="12">
        <v>0</v>
      </c>
      <c r="F37" s="12">
        <v>296.875</v>
      </c>
      <c r="G37" s="12">
        <v>237.5</v>
      </c>
      <c r="H37" s="12">
        <v>1E+30</v>
      </c>
    </row>
    <row r="38" spans="1:8" ht="13.5" thickBot="1" x14ac:dyDescent="0.25">
      <c r="B38" s="13" t="s">
        <v>123</v>
      </c>
      <c r="C38" s="13" t="s">
        <v>95</v>
      </c>
      <c r="D38" s="13">
        <v>0</v>
      </c>
      <c r="E38" s="13">
        <v>356.25</v>
      </c>
      <c r="F38" s="13">
        <v>593.75</v>
      </c>
      <c r="G38" s="13">
        <v>1E+30</v>
      </c>
      <c r="H38" s="13">
        <v>356.25</v>
      </c>
    </row>
    <row r="40" spans="1:8" ht="13.5" thickBot="1" x14ac:dyDescent="0.25">
      <c r="A40" t="s">
        <v>31</v>
      </c>
    </row>
    <row r="41" spans="1:8" x14ac:dyDescent="0.2">
      <c r="B41" s="14"/>
      <c r="C41" s="14"/>
      <c r="D41" s="14" t="s">
        <v>23</v>
      </c>
      <c r="E41" s="14" t="s">
        <v>32</v>
      </c>
      <c r="F41" s="14" t="s">
        <v>34</v>
      </c>
      <c r="G41" s="14" t="s">
        <v>28</v>
      </c>
      <c r="H41" s="14" t="s">
        <v>28</v>
      </c>
    </row>
    <row r="42" spans="1:8" ht="13.5" thickBot="1" x14ac:dyDescent="0.25">
      <c r="B42" s="15" t="s">
        <v>21</v>
      </c>
      <c r="C42" s="15" t="s">
        <v>22</v>
      </c>
      <c r="D42" s="15" t="s">
        <v>24</v>
      </c>
      <c r="E42" s="15" t="s">
        <v>33</v>
      </c>
      <c r="F42" s="15" t="s">
        <v>35</v>
      </c>
      <c r="G42" s="15" t="s">
        <v>29</v>
      </c>
      <c r="H42" s="15" t="s">
        <v>30</v>
      </c>
    </row>
    <row r="43" spans="1:8" x14ac:dyDescent="0.2">
      <c r="B43" s="12" t="s">
        <v>124</v>
      </c>
      <c r="C43" s="12" t="s">
        <v>125</v>
      </c>
      <c r="D43" s="12">
        <v>4000</v>
      </c>
      <c r="E43" s="12">
        <v>-178.125</v>
      </c>
      <c r="F43" s="12">
        <v>4000</v>
      </c>
      <c r="G43" s="12">
        <v>512.5</v>
      </c>
      <c r="H43" s="12">
        <v>437.5</v>
      </c>
    </row>
    <row r="44" spans="1:8" x14ac:dyDescent="0.2">
      <c r="B44" s="12" t="s">
        <v>126</v>
      </c>
      <c r="C44" s="12" t="s">
        <v>127</v>
      </c>
      <c r="D44" s="12">
        <v>2925</v>
      </c>
      <c r="E44" s="12">
        <v>0</v>
      </c>
      <c r="F44" s="12">
        <v>4000</v>
      </c>
      <c r="G44" s="12">
        <v>1E+30</v>
      </c>
      <c r="H44" s="12">
        <v>1075</v>
      </c>
    </row>
    <row r="45" spans="1:8" x14ac:dyDescent="0.2">
      <c r="B45" s="12" t="s">
        <v>128</v>
      </c>
      <c r="C45" s="12" t="s">
        <v>129</v>
      </c>
      <c r="D45" s="12">
        <v>4000</v>
      </c>
      <c r="E45" s="12">
        <v>-59.375</v>
      </c>
      <c r="F45" s="12">
        <v>4000</v>
      </c>
      <c r="G45" s="12">
        <v>668.75</v>
      </c>
      <c r="H45" s="12">
        <v>518.75</v>
      </c>
    </row>
    <row r="46" spans="1:8" x14ac:dyDescent="0.2">
      <c r="B46" s="12" t="s">
        <v>98</v>
      </c>
      <c r="C46" s="12" t="s">
        <v>97</v>
      </c>
      <c r="D46" s="12">
        <v>950</v>
      </c>
      <c r="E46" s="12">
        <v>118.75</v>
      </c>
      <c r="F46" s="12">
        <v>950</v>
      </c>
      <c r="G46" s="12">
        <v>518.75</v>
      </c>
      <c r="H46" s="12">
        <v>668.75</v>
      </c>
    </row>
    <row r="47" spans="1:8" x14ac:dyDescent="0.2">
      <c r="B47" s="12" t="s">
        <v>100</v>
      </c>
      <c r="C47" s="12" t="s">
        <v>99</v>
      </c>
      <c r="D47" s="12">
        <v>831.25</v>
      </c>
      <c r="E47" s="12">
        <v>237.5</v>
      </c>
      <c r="F47" s="12">
        <v>831.25</v>
      </c>
      <c r="G47" s="12">
        <v>518.75</v>
      </c>
      <c r="H47" s="12">
        <v>668.75</v>
      </c>
    </row>
    <row r="48" spans="1:8" x14ac:dyDescent="0.2">
      <c r="B48" s="12" t="s">
        <v>102</v>
      </c>
      <c r="C48" s="12" t="s">
        <v>101</v>
      </c>
      <c r="D48" s="12">
        <v>2375</v>
      </c>
      <c r="E48" s="12">
        <v>356.25</v>
      </c>
      <c r="F48" s="12">
        <v>2375</v>
      </c>
      <c r="G48" s="12">
        <v>437.5</v>
      </c>
      <c r="H48" s="12">
        <v>512.5</v>
      </c>
    </row>
    <row r="49" spans="2:8" x14ac:dyDescent="0.2">
      <c r="B49" s="12" t="s">
        <v>104</v>
      </c>
      <c r="C49" s="12" t="s">
        <v>103</v>
      </c>
      <c r="D49" s="12">
        <v>593.75</v>
      </c>
      <c r="E49" s="12">
        <v>356.25</v>
      </c>
      <c r="F49" s="12">
        <v>593.75</v>
      </c>
      <c r="G49" s="12">
        <v>518.75</v>
      </c>
      <c r="H49" s="12">
        <v>593.75</v>
      </c>
    </row>
    <row r="50" spans="2:8" x14ac:dyDescent="0.2">
      <c r="B50" s="12" t="s">
        <v>106</v>
      </c>
      <c r="C50" s="12" t="s">
        <v>105</v>
      </c>
      <c r="D50" s="12">
        <v>950</v>
      </c>
      <c r="E50" s="12">
        <v>415.625</v>
      </c>
      <c r="F50" s="12">
        <v>950</v>
      </c>
      <c r="G50" s="12">
        <v>518.75</v>
      </c>
      <c r="H50" s="12">
        <v>512.5</v>
      </c>
    </row>
    <row r="51" spans="2:8" x14ac:dyDescent="0.2">
      <c r="B51" s="12" t="s">
        <v>108</v>
      </c>
      <c r="C51" s="12" t="s">
        <v>107</v>
      </c>
      <c r="D51" s="12">
        <v>593.75</v>
      </c>
      <c r="E51" s="12">
        <v>356.25</v>
      </c>
      <c r="F51" s="12">
        <v>593.75</v>
      </c>
      <c r="G51" s="12">
        <v>518.75</v>
      </c>
      <c r="H51" s="12">
        <v>593.75</v>
      </c>
    </row>
    <row r="52" spans="2:8" x14ac:dyDescent="0.2">
      <c r="B52" s="12" t="s">
        <v>110</v>
      </c>
      <c r="C52" s="12" t="s">
        <v>109</v>
      </c>
      <c r="D52" s="12">
        <v>1187.5</v>
      </c>
      <c r="E52" s="12">
        <v>415.625</v>
      </c>
      <c r="F52" s="12">
        <v>1187.5</v>
      </c>
      <c r="G52" s="12">
        <v>1075</v>
      </c>
      <c r="H52" s="12">
        <v>668.75</v>
      </c>
    </row>
    <row r="53" spans="2:8" x14ac:dyDescent="0.2">
      <c r="B53" s="12" t="s">
        <v>112</v>
      </c>
      <c r="C53" s="12" t="s">
        <v>111</v>
      </c>
      <c r="D53" s="12">
        <v>712.5</v>
      </c>
      <c r="E53" s="12">
        <v>356.25</v>
      </c>
      <c r="F53" s="12">
        <v>712.5</v>
      </c>
      <c r="G53" s="12">
        <v>1075</v>
      </c>
      <c r="H53" s="12">
        <v>712.5</v>
      </c>
    </row>
    <row r="54" spans="2:8" x14ac:dyDescent="0.2">
      <c r="B54" s="12" t="s">
        <v>114</v>
      </c>
      <c r="C54" s="12" t="s">
        <v>113</v>
      </c>
      <c r="D54" s="12">
        <v>1187.5</v>
      </c>
      <c r="E54" s="12">
        <v>356.25</v>
      </c>
      <c r="F54" s="12">
        <v>1187.5</v>
      </c>
      <c r="G54" s="12">
        <v>437.5</v>
      </c>
      <c r="H54" s="12">
        <v>512.5</v>
      </c>
    </row>
    <row r="55" spans="2:8" ht="13.5" thickBot="1" x14ac:dyDescent="0.25">
      <c r="B55" s="13" t="s">
        <v>130</v>
      </c>
      <c r="C55" s="13" t="s">
        <v>115</v>
      </c>
      <c r="D55" s="13">
        <v>1543.75</v>
      </c>
      <c r="E55" s="13">
        <v>296.875</v>
      </c>
      <c r="F55" s="13">
        <v>1543.75</v>
      </c>
      <c r="G55" s="13">
        <v>1075</v>
      </c>
      <c r="H55" s="13">
        <v>1543.75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Model 1</vt:lpstr>
      <vt:lpstr>Sensitivity Report 1</vt:lpstr>
      <vt:lpstr>Model 2</vt:lpstr>
      <vt:lpstr>Sensitivity Report 2</vt:lpstr>
    </vt:vector>
  </TitlesOfParts>
  <Company>College of Business Administration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J. Fry</dc:creator>
  <cp:lastModifiedBy>Windows User</cp:lastModifiedBy>
  <dcterms:created xsi:type="dcterms:W3CDTF">2005-03-03T18:06:04Z</dcterms:created>
  <dcterms:modified xsi:type="dcterms:W3CDTF">2014-08-17T18:35:05Z</dcterms:modified>
</cp:coreProperties>
</file>